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Pflege.HAM\Preisvergleichslisten\Preisvergleichslisten_Gesamt\Verteiler\Verteiler_2\"/>
    </mc:Choice>
  </mc:AlternateContent>
  <bookViews>
    <workbookView xWindow="4844" yWindow="275" windowWidth="9569" windowHeight="9321"/>
  </bookViews>
  <sheets>
    <sheet name="Zugel. Pflegeeinr. ambulant" sheetId="36" r:id="rId1"/>
    <sheet name="Neueröffnungen" sheetId="39" r:id="rId2"/>
    <sheet name="Löschungen" sheetId="31" r:id="rId3"/>
    <sheet name="24 h Betreuung" sheetId="43" r:id="rId4"/>
    <sheet name="HmbPEVO i.V. mit § 45a SGB XI" sheetId="41" r:id="rId5"/>
  </sheets>
  <definedNames>
    <definedName name="_xlnm._FilterDatabase" localSheetId="2" hidden="1">Löschungen!$A$1:$M$345</definedName>
    <definedName name="_xlnm._FilterDatabase" localSheetId="0" hidden="1">'Zugel. Pflegeeinr. ambulant'!$A$16:$W$407</definedName>
    <definedName name="_xlnm.Print_Titles" localSheetId="2">Löschungen!$B:$C,Löschungen!$1:$1</definedName>
    <definedName name="_xlnm.Print_Titles" localSheetId="0">'Zugel. Pflegeeinr. ambulant'!$C:$C,'Zugel. Pflegeeinr. ambulant'!$1:$16</definedName>
  </definedNames>
  <calcPr calcId="152511"/>
</workbook>
</file>

<file path=xl/calcChain.xml><?xml version="1.0" encoding="utf-8"?>
<calcChain xmlns="http://schemas.openxmlformats.org/spreadsheetml/2006/main">
  <c r="P397" i="36" l="1"/>
  <c r="Q397" i="36" s="1"/>
  <c r="N397" i="36"/>
  <c r="O397" i="36" s="1"/>
  <c r="L397" i="36"/>
  <c r="M397" i="36" s="1"/>
  <c r="P92" i="36"/>
  <c r="Q92" i="36" s="1"/>
  <c r="N92" i="36"/>
  <c r="O92" i="36" s="1"/>
  <c r="L92" i="36"/>
  <c r="M92" i="36" s="1"/>
  <c r="P344" i="36" l="1"/>
  <c r="Q344" i="36" s="1"/>
  <c r="N344" i="36"/>
  <c r="O344" i="36" s="1"/>
  <c r="L344" i="36"/>
  <c r="M344" i="36" s="1"/>
  <c r="P339" i="36"/>
  <c r="Q339" i="36" s="1"/>
  <c r="N339" i="36"/>
  <c r="O339" i="36" s="1"/>
  <c r="L339" i="36"/>
  <c r="M339" i="36" s="1"/>
  <c r="P334" i="36"/>
  <c r="Q334" i="36" s="1"/>
  <c r="N334" i="36"/>
  <c r="O334" i="36" s="1"/>
  <c r="L334" i="36"/>
  <c r="M334" i="36" s="1"/>
  <c r="P40" i="36"/>
  <c r="Q40" i="36" s="1"/>
  <c r="N40" i="36"/>
  <c r="O40" i="36" s="1"/>
  <c r="L40" i="36"/>
  <c r="M40" i="36" s="1"/>
  <c r="P21" i="36"/>
  <c r="Q21" i="36" s="1"/>
  <c r="N21" i="36"/>
  <c r="O21" i="36" s="1"/>
  <c r="L21" i="36"/>
  <c r="M21" i="36" s="1"/>
</calcChain>
</file>

<file path=xl/sharedStrings.xml><?xml version="1.0" encoding="utf-8"?>
<sst xmlns="http://schemas.openxmlformats.org/spreadsheetml/2006/main" count="2447" uniqueCount="1248">
  <si>
    <t>280 555 44</t>
  </si>
  <si>
    <t>Pflege Partner Harburg GmbH</t>
  </si>
  <si>
    <t>ZHP</t>
  </si>
  <si>
    <t>44 29 30</t>
  </si>
  <si>
    <t>HGB Hauskrankenpflege Groß Borstel GmbH</t>
  </si>
  <si>
    <t>Borsteler Chaussee 154</t>
  </si>
  <si>
    <t>553 67 82</t>
  </si>
  <si>
    <t>55 20 20</t>
  </si>
  <si>
    <t>Schippelsweg 51</t>
  </si>
  <si>
    <t>58 38 09</t>
  </si>
  <si>
    <t>Öjendorfer Damm 44</t>
  </si>
  <si>
    <t>Pflegedienst Tegelsbarg GbR</t>
  </si>
  <si>
    <t>Papenreye 53</t>
  </si>
  <si>
    <t>Pflegeteam aktiv GmbH</t>
  </si>
  <si>
    <t>AAK Amb. Alten- und Krankenpflege H. Clococeanu</t>
  </si>
  <si>
    <t>Erikastr. 77</t>
  </si>
  <si>
    <t>48 18 48</t>
  </si>
  <si>
    <t>HHT Pflege- u. Haushaltsteam GmbH</t>
  </si>
  <si>
    <t>Am Ochsenzoll 8</t>
  </si>
  <si>
    <t>526 42 38</t>
  </si>
  <si>
    <t>Tangstedter Landstr. 234 a</t>
  </si>
  <si>
    <t>Foorthkamp 7</t>
  </si>
  <si>
    <t>53 04 85 15</t>
  </si>
  <si>
    <t>Hallerstr. 1</t>
  </si>
  <si>
    <t>Alter Zollweg 188</t>
  </si>
  <si>
    <t>605 53 99</t>
  </si>
  <si>
    <t>Poppenbütteler Hauptstr. 15</t>
  </si>
  <si>
    <t>606 30 04</t>
  </si>
  <si>
    <t>Redderkoppel 1</t>
  </si>
  <si>
    <t>Ambulante Krankenpflege und Altenhilfe A. Greizer</t>
  </si>
  <si>
    <t>ASB Sozialstation Nord</t>
  </si>
  <si>
    <t>LKS</t>
  </si>
  <si>
    <t>Pflegeteam-Service Luerssen GmbH</t>
  </si>
  <si>
    <t>42 92 11 - 0</t>
  </si>
  <si>
    <t>Gärtnerstr. 118</t>
  </si>
  <si>
    <t>Mobile Pflegeambulanz A. Bandick GmbH</t>
  </si>
  <si>
    <t>422 49 02</t>
  </si>
  <si>
    <t xml:space="preserve">A.H.B. Amb. Hausbetreuung Elisabeth Reinholtz GmbH </t>
  </si>
  <si>
    <t>Geschwister-Scholl-Str. 67</t>
  </si>
  <si>
    <t>Glißmannweg 7</t>
  </si>
  <si>
    <t>Albertinen Ambulanter Pflegedienst</t>
  </si>
  <si>
    <t xml:space="preserve">55 81 12 54 </t>
  </si>
  <si>
    <t>Gasstr. 10</t>
  </si>
  <si>
    <t>Pflegeteam "Hand in Hand" GmbH</t>
  </si>
  <si>
    <t>ASH PflegeService GmbH &amp; Co KG (Eimsbüttel)</t>
  </si>
  <si>
    <t>85 17 87 - 0</t>
  </si>
  <si>
    <t xml:space="preserve">Amb. Kranken- und Altenpflege Kreusel </t>
  </si>
  <si>
    <t>Martin-Luther-Str. 23</t>
  </si>
  <si>
    <t>374 33 88</t>
  </si>
  <si>
    <t>Cuxhavener Str. 170</t>
  </si>
  <si>
    <t>Luruper Hauptstr. 164</t>
  </si>
  <si>
    <t>83 55 94</t>
  </si>
  <si>
    <t>G &amp; G Gesamtheitliche Gesundheitspflege GbR</t>
  </si>
  <si>
    <t>Am Born 19</t>
  </si>
  <si>
    <t>Lappenbergsallee 38</t>
  </si>
  <si>
    <t>Sand 33</t>
  </si>
  <si>
    <t>GHP Gesellschaft für häusliche Pflege mbH</t>
  </si>
  <si>
    <t>422 91 16</t>
  </si>
  <si>
    <t>ASB-Sozialstation Niendorf</t>
  </si>
  <si>
    <t>Lappenbergsallee 24</t>
  </si>
  <si>
    <t>40 19 66 73</t>
  </si>
  <si>
    <t>Häusliche Kinderkrankenpflege Hamburg e.V.</t>
  </si>
  <si>
    <t>85 37 47 74</t>
  </si>
  <si>
    <t>Ihre Pflegestation Ch. Mosch</t>
  </si>
  <si>
    <t>Lappenbergsallee 31</t>
  </si>
  <si>
    <t>85 32 25 11</t>
  </si>
  <si>
    <t>Langenfelder Damm 61</t>
  </si>
  <si>
    <t>540 60 60</t>
  </si>
  <si>
    <t>55 70 08 00</t>
  </si>
  <si>
    <t>Ritter Krankenpflegedienst GmbH</t>
  </si>
  <si>
    <t>Grelckstr. 19</t>
  </si>
  <si>
    <t>Osterfeldstr. 84 - 88</t>
  </si>
  <si>
    <t>55 38 222</t>
  </si>
  <si>
    <t>49 87 56</t>
  </si>
  <si>
    <t>Ambulante Betreuung Ilona Bartl</t>
  </si>
  <si>
    <t>Stellinger Weg 2</t>
  </si>
  <si>
    <t>49 60 57</t>
  </si>
  <si>
    <t>721 20 70</t>
  </si>
  <si>
    <t>Lohbrügger Landstr. 80 - 82</t>
  </si>
  <si>
    <t>739 90 30</t>
  </si>
  <si>
    <t>ASB Sozialstation Bergedorf</t>
  </si>
  <si>
    <t>D.I.E. Amb. Pflege Schmidt GmbH</t>
  </si>
  <si>
    <t>822 744 - 0</t>
  </si>
  <si>
    <t>Elbgaustr. 112</t>
  </si>
  <si>
    <t>ASB Sozialstation Barmbek-Süd</t>
  </si>
  <si>
    <t>34 56 96</t>
  </si>
  <si>
    <t>Lagerstr. 30 - 32</t>
  </si>
  <si>
    <t>Paul-Nevermann-Platz 5</t>
  </si>
  <si>
    <t>RAT UND PFLEGE GmbH</t>
  </si>
  <si>
    <t>250 78 34</t>
  </si>
  <si>
    <t>Meiendorfer Str. 61</t>
  </si>
  <si>
    <t>PWC Pflegen u. Wohlfühlen Care OHG</t>
  </si>
  <si>
    <t>Pagenfelder Platz 6</t>
  </si>
  <si>
    <t>Neumühlen 37</t>
  </si>
  <si>
    <t>ALG Aktiv Leben GmbH</t>
  </si>
  <si>
    <t>39 19 80</t>
  </si>
  <si>
    <t>306 818 - 0</t>
  </si>
  <si>
    <t>532 030 90</t>
  </si>
  <si>
    <t>Ambulante Krankenpflege Regina Sorensen</t>
  </si>
  <si>
    <t>ASB Sozialstation Süderelbe</t>
  </si>
  <si>
    <t>701 70 93</t>
  </si>
  <si>
    <t>Charlotte-Niese-Str. 3</t>
  </si>
  <si>
    <t>82 77 44</t>
  </si>
  <si>
    <t>Silke Kaiser Mobiler Krankenpflegeservice GmbH</t>
  </si>
  <si>
    <t>Dithmarscher Str. 32</t>
  </si>
  <si>
    <t>Eißendorfer Str. 70</t>
  </si>
  <si>
    <t>76 75 28 77</t>
  </si>
  <si>
    <t>Schiffbeker Weg 230 b</t>
  </si>
  <si>
    <t>Fuhlsbüttler Str. 181</t>
  </si>
  <si>
    <t>CURA Amb. Pflegedienst Seniorencentrum Bergedorf GmbH</t>
  </si>
  <si>
    <t>897 256 381</t>
  </si>
  <si>
    <t>Farmsener Landstr.191</t>
  </si>
  <si>
    <t>HPT Hanseatisches Pflegeteam GmbH</t>
  </si>
  <si>
    <t>87 97 05 00</t>
  </si>
  <si>
    <t>Seniorenwohnanlage Rosenhof Hamburg</t>
  </si>
  <si>
    <t>0,95°</t>
  </si>
  <si>
    <t>Kirchdorfer Str. 84</t>
  </si>
  <si>
    <t>Ambulante Pflegedienste ADA GmbH</t>
  </si>
  <si>
    <t>Buddestr. 7</t>
  </si>
  <si>
    <t>Luruper Hauptstr. 45</t>
  </si>
  <si>
    <t>Glashütter Landstr. 9</t>
  </si>
  <si>
    <t>Pflegedienst Sali</t>
  </si>
  <si>
    <t>68 68 34 - 35</t>
  </si>
  <si>
    <t>298 20 515</t>
  </si>
  <si>
    <t>HAP Hanse Ambulanter Pflegedienst GmbH</t>
  </si>
  <si>
    <t>Isfeldstr. 30</t>
  </si>
  <si>
    <t>69 70 25 27</t>
  </si>
  <si>
    <t>Pflegedienst Fuhlsbüttel-Langenhorn - Hamburgische Brücke</t>
  </si>
  <si>
    <t>Heitmannstr. 72</t>
  </si>
  <si>
    <t>Telefon</t>
  </si>
  <si>
    <t>bpa</t>
  </si>
  <si>
    <t>Ernst-Mittelbach-Ring 47</t>
  </si>
  <si>
    <t xml:space="preserve">Eilbeker Weg 71 </t>
  </si>
  <si>
    <t>Bodelschwingh Diakoniestation Ambulante Pflege</t>
  </si>
  <si>
    <t>Rugenbarg 1</t>
  </si>
  <si>
    <t>Julius-Vosseler-Str. 40</t>
  </si>
  <si>
    <t>Legende:</t>
  </si>
  <si>
    <t>3)</t>
  </si>
  <si>
    <t>1)</t>
  </si>
  <si>
    <t>2)</t>
  </si>
  <si>
    <t>4)</t>
  </si>
  <si>
    <t>5)</t>
  </si>
  <si>
    <t>Federführung</t>
  </si>
  <si>
    <t>vdek</t>
  </si>
  <si>
    <t>IKK</t>
  </si>
  <si>
    <t>AOK</t>
  </si>
  <si>
    <t>BKK</t>
  </si>
  <si>
    <t>Knappschaft</t>
  </si>
  <si>
    <t>Investi-tions-kosten/      pro Tag       in EUR</t>
  </si>
  <si>
    <t>ASB Sozialstation Dulsberg</t>
  </si>
  <si>
    <t>689 06 21</t>
  </si>
  <si>
    <t>68 74 48</t>
  </si>
  <si>
    <t>Löschungen</t>
  </si>
  <si>
    <t>pog pflege ohne grenzen e.k.</t>
  </si>
  <si>
    <t>Augustenburger Straße 31</t>
  </si>
  <si>
    <t>Scharbeutzer Str. 54</t>
  </si>
  <si>
    <t>Sellhopsweg 18 - 22</t>
  </si>
  <si>
    <t>Senioren Service Heitmann GmbH</t>
  </si>
  <si>
    <t xml:space="preserve">Punktwert    in EUR </t>
  </si>
  <si>
    <t>Kursana Wohnstift gemeinnützige Gesellschaft mbH</t>
  </si>
  <si>
    <t>Wedeler Landstraße 16</t>
  </si>
  <si>
    <t>Heimfelder Str. 23</t>
  </si>
  <si>
    <t>Meckelfelder Weg 2 a</t>
  </si>
  <si>
    <t>Kirchwerder Landweg 206</t>
  </si>
  <si>
    <t>Ahrensburger Str. 102</t>
  </si>
  <si>
    <t>Große Bergstr. 257</t>
  </si>
  <si>
    <t>Vergütungs-vereinbarung ab</t>
  </si>
  <si>
    <t>Osterbekstr. 90c</t>
  </si>
  <si>
    <t>399957-0</t>
  </si>
  <si>
    <t>Schleemer Weg 51</t>
  </si>
  <si>
    <t>Bramfelder Chaussee 238 a/b</t>
  </si>
  <si>
    <t>BHH-Sozialkontor gGmbH - Ambulanter Pflegedienst</t>
  </si>
  <si>
    <t>Ambulanter Krankenpflegedienst David/Zschemisch</t>
  </si>
  <si>
    <t>Eilbeker Weg 187</t>
  </si>
  <si>
    <t>68 91 27 10</t>
  </si>
  <si>
    <t>Das Pflegeteam Scharnik und Tews GmbH</t>
  </si>
  <si>
    <t>Simrockstr. 190</t>
  </si>
  <si>
    <t>Lübecker Str. 83</t>
  </si>
  <si>
    <t>Marienthaler Ges.zentrum &amp; Pflegedienste GmbH</t>
  </si>
  <si>
    <t>68 26 77 41</t>
  </si>
  <si>
    <t>Ambulante Pflege-Assistenz Hamburg GbR</t>
  </si>
  <si>
    <t>Schiffbeker Weg 315</t>
  </si>
  <si>
    <t>Ambulanter Pflegedienst Gani</t>
  </si>
  <si>
    <t>Rennbahnstr. 171</t>
  </si>
  <si>
    <t>68 91 17 60</t>
  </si>
  <si>
    <t>D. T. Ambulanter Pflegedienst D.Tippach</t>
  </si>
  <si>
    <t>643 11 29</t>
  </si>
  <si>
    <t>ASB-Sozialstation Jenfeld/Tonndorf</t>
  </si>
  <si>
    <t>66 51  52</t>
  </si>
  <si>
    <t>Stückenstr. 60</t>
  </si>
  <si>
    <t>Nordlandweg 110</t>
  </si>
  <si>
    <t>679 448 - 42</t>
  </si>
  <si>
    <t>678 25 39</t>
  </si>
  <si>
    <t>Amb. Kranken- und Altenpflege R. Reichert-Scharifi</t>
  </si>
  <si>
    <t>Scharbeutzer Str. 50</t>
  </si>
  <si>
    <t>648 03 65</t>
  </si>
  <si>
    <t>Behörde für Gesundheit und Verbraucherschutz (BGV)</t>
  </si>
  <si>
    <t>Oststeinbeker Weg 116</t>
  </si>
  <si>
    <t>71 49 80 54</t>
  </si>
  <si>
    <t>Betreuungs- und Pflegedienst A. Notka GmbH</t>
  </si>
  <si>
    <t>Kapellenstr. 2</t>
  </si>
  <si>
    <t>713 49 41</t>
  </si>
  <si>
    <t>Dannerallee 1 d, Laden P5</t>
  </si>
  <si>
    <t>69 45 56 66</t>
  </si>
  <si>
    <t>28 40 73 0</t>
  </si>
  <si>
    <t>Garant Pflegedienst GmbH</t>
  </si>
  <si>
    <t>ASB Sozialstation Hamm/Horn</t>
  </si>
  <si>
    <t>2199707-0</t>
  </si>
  <si>
    <t>ISTOK Häusliche Pflege GmbH</t>
  </si>
  <si>
    <t>Pestalozzistr. 22</t>
  </si>
  <si>
    <t>Happy Help Häusliche Krankenpflege</t>
  </si>
  <si>
    <t>Kiebitzhof 9a</t>
  </si>
  <si>
    <t>Multi Kulti Gesundheits- u. Pflegedienst International GmbH</t>
  </si>
  <si>
    <t>Initiative Häusliche Krankenpflege Hamburg Nord GmbH</t>
  </si>
  <si>
    <t>25 33 02 - 3</t>
  </si>
  <si>
    <t>Pflegedienst Altona Hospital Services GmbH</t>
  </si>
  <si>
    <t>Große Bergstr. 193</t>
  </si>
  <si>
    <t>73 10 65 - 0</t>
  </si>
  <si>
    <t>Wandsbeker Chaussee 46</t>
  </si>
  <si>
    <t>Moorende 4</t>
  </si>
  <si>
    <t>Diakonie- und Sozialstation Horn</t>
  </si>
  <si>
    <t>Stengelestr. 36</t>
  </si>
  <si>
    <t>65 90 94 - 0</t>
  </si>
  <si>
    <t xml:space="preserve">PflegeHamburg GmbH </t>
  </si>
  <si>
    <t>Friedrichshainstr. 4a</t>
  </si>
  <si>
    <t>DRK Pflegedienst Billstedt</t>
  </si>
  <si>
    <t>Sozialer Dienst Karin Kaiser GmbH</t>
  </si>
  <si>
    <t>677 32 47</t>
  </si>
  <si>
    <t>Sozialer Dienst T. Knetsch</t>
  </si>
  <si>
    <t>Flutopfer Stiftung v. 1962, Pflegedienst Norzel</t>
  </si>
  <si>
    <t>Antonistr. 12</t>
  </si>
  <si>
    <t>672 13 92</t>
  </si>
  <si>
    <t>Alten- und Krankenpflegedienst alpha</t>
  </si>
  <si>
    <t>Am Stadtrand 3</t>
  </si>
  <si>
    <t>Kieler Straße 2</t>
  </si>
  <si>
    <t>auxiliar Gesellschaft mbH</t>
  </si>
  <si>
    <t>Häusliche Alten- u. Krankenpflege "Merlin" GbR</t>
  </si>
  <si>
    <t>Schweriner Str. 17</t>
  </si>
  <si>
    <t>675 63 534</t>
  </si>
  <si>
    <t>Häuslicher Pflegedienst " TAMPEL "</t>
  </si>
  <si>
    <t>677 73 59</t>
  </si>
  <si>
    <t>Güstrower Weg 12</t>
  </si>
  <si>
    <t>RENAFAN GmbH Ambulante Pflege Eimsbüttel</t>
  </si>
  <si>
    <t>Gärtnerstr. 63</t>
  </si>
  <si>
    <t>Kieler Str. 399</t>
  </si>
  <si>
    <t>kisenio - Kinder und Seniorenpflegedienst GmbH</t>
  </si>
  <si>
    <t>Raduga Pflege und Soziale Dienstleistungen GmbH</t>
  </si>
  <si>
    <t>Pflegedienst Lotos</t>
  </si>
  <si>
    <t>Curitana, Häusliche Gesundheitspflege und Beratung GmbH</t>
  </si>
  <si>
    <t>APS Ambulante Pflege Manuela Otto</t>
  </si>
  <si>
    <t>Kroonhorst 9 c</t>
  </si>
  <si>
    <t>Nr.</t>
  </si>
  <si>
    <t>Firma</t>
  </si>
  <si>
    <t>Straße</t>
  </si>
  <si>
    <t>PLZ</t>
  </si>
  <si>
    <t>Ambulanter Pflegedienst Pokrov</t>
  </si>
  <si>
    <t>Verband</t>
  </si>
  <si>
    <t>61 65 82</t>
  </si>
  <si>
    <t>Heinrich u. Caroline Köster Testament Stiftung</t>
  </si>
  <si>
    <t>69 70 62 - 0</t>
  </si>
  <si>
    <t>Optimal - Mobile Hilfe - GbR</t>
  </si>
  <si>
    <t>HDH - HILFE DAHEIM Häusl. Pflegegemeinschaft GmbH</t>
  </si>
  <si>
    <t>63 90 700</t>
  </si>
  <si>
    <t>Pflegedienst Christine Heß GmbH</t>
  </si>
  <si>
    <t>Dieselstr. 46 - Laden -</t>
  </si>
  <si>
    <t>691 93 06</t>
  </si>
  <si>
    <t>29 87 240</t>
  </si>
  <si>
    <t>Fuhlsbüttler Str. 425</t>
  </si>
  <si>
    <t>632 33 32</t>
  </si>
  <si>
    <t>LORINA Häusliche Pflege GmbH</t>
  </si>
  <si>
    <t>Carl-Petersen-Str. 41</t>
  </si>
  <si>
    <t>Miller Ambulante Gesundheits- und Krankenpflege</t>
  </si>
  <si>
    <t>Diagonalstr. 18</t>
  </si>
  <si>
    <t>642 40 66</t>
  </si>
  <si>
    <t>PTH Pflegeteam "to huus" GmbH</t>
  </si>
  <si>
    <t>Bramfelder Chaussee 216</t>
  </si>
  <si>
    <t>Hellbrookkamp 58</t>
  </si>
  <si>
    <t>691 18 42</t>
  </si>
  <si>
    <t>Statz &amp; Maneck Amb. Kranken- und Altenpflege HH</t>
  </si>
  <si>
    <t>29 83 43 40</t>
  </si>
  <si>
    <t>Rathenaustr. 4</t>
  </si>
  <si>
    <t>61 16 14 - 0</t>
  </si>
  <si>
    <t>Hellkamp 7</t>
  </si>
  <si>
    <t>43 21 46 67</t>
  </si>
  <si>
    <t>Ambulanter Betreuungsdienst  A. Düwel</t>
  </si>
  <si>
    <t xml:space="preserve">Sand 33 </t>
  </si>
  <si>
    <t>Falkenbergsweg 1c</t>
  </si>
  <si>
    <t>Stückenstr. 3</t>
  </si>
  <si>
    <t>ASB Sozialstation Harburg</t>
  </si>
  <si>
    <t>ASB Sozialstation Altona</t>
  </si>
  <si>
    <t>Am Ohlmoorgraben 16</t>
  </si>
  <si>
    <t>Alter Zollweg 17</t>
  </si>
  <si>
    <t>Eckhoffplatz 28</t>
  </si>
  <si>
    <t>Düpheid 22</t>
  </si>
  <si>
    <t>Rellinger Str. 64 a</t>
  </si>
  <si>
    <t>Hauskrankenpflege Hellbrook</t>
  </si>
  <si>
    <t>531 98 08</t>
  </si>
  <si>
    <t>Timmweg 8</t>
  </si>
  <si>
    <t>532 866 - 0</t>
  </si>
  <si>
    <t>DPWV</t>
  </si>
  <si>
    <t>x</t>
  </si>
  <si>
    <t>QaB</t>
  </si>
  <si>
    <t>DW</t>
  </si>
  <si>
    <t>Bremer Str. 10</t>
  </si>
  <si>
    <t>460 70 202</t>
  </si>
  <si>
    <t>Pro Vital  Pflege- u. Gesundheitsdienste GmbH</t>
  </si>
  <si>
    <t>Grandweg 107</t>
  </si>
  <si>
    <t>Steilshooper Str. 281</t>
  </si>
  <si>
    <t>AKS Amb. Kranken- und Seniorenbetreuung GmbH</t>
  </si>
  <si>
    <t>Ratsmühlendamm 33</t>
  </si>
  <si>
    <t>61 35 66</t>
  </si>
  <si>
    <t>Erdkampsweg 7</t>
  </si>
  <si>
    <t>500 72 14</t>
  </si>
  <si>
    <t>FSK - Fuhlsbütteler Stadtteilkrankenpfl. GmbH</t>
  </si>
  <si>
    <t>Erdkampsweg 73</t>
  </si>
  <si>
    <t>50 33 22</t>
  </si>
  <si>
    <t>Bahngärten 30</t>
  </si>
  <si>
    <t>Dehnhaide 83</t>
  </si>
  <si>
    <t>PTW Pflegeteam</t>
  </si>
  <si>
    <t>ASB-Sozialstation Sasel/Walddörfer</t>
  </si>
  <si>
    <t>52 59 77 32</t>
  </si>
  <si>
    <t>Saseler Damm 2</t>
  </si>
  <si>
    <t>227 09 55</t>
  </si>
  <si>
    <t>60 70 917</t>
  </si>
  <si>
    <t>Amb. Pflegedienst der Hartwig-Hesse-Stiftung</t>
  </si>
  <si>
    <t>Alexanderstr. 29</t>
  </si>
  <si>
    <t>Stefanie Döhler &amp; Team GmbH &amp; Co. KG</t>
  </si>
  <si>
    <t>Binnenfeldredder 32 a</t>
  </si>
  <si>
    <t xml:space="preserve">46 20 22 </t>
  </si>
  <si>
    <t>Nordalbinger Weg 17</t>
  </si>
  <si>
    <t>555 20 85</t>
  </si>
  <si>
    <t>Peter-Timm-Str. 53</t>
  </si>
  <si>
    <t>550 03 24</t>
  </si>
  <si>
    <t>CASA Ambulante Pflege GmbH</t>
  </si>
  <si>
    <t>Diakoniestation Flottbek/Nienstedten gGmbH</t>
  </si>
  <si>
    <t>Kriegerdankweg 72</t>
  </si>
  <si>
    <t>559 45 46</t>
  </si>
  <si>
    <t>Pflegedienst Medistern</t>
  </si>
  <si>
    <t>43 27 31 31</t>
  </si>
  <si>
    <t>Solidarische Hilfe im Alter SHA GmbH</t>
  </si>
  <si>
    <t>Kohlhöfen 29</t>
  </si>
  <si>
    <t>Pflugacker 7</t>
  </si>
  <si>
    <t>570 29 84</t>
  </si>
  <si>
    <t>DRK-Sozialstation Lokstedt/Stellingen</t>
  </si>
  <si>
    <t>547 597 - 0</t>
  </si>
  <si>
    <t>68 91 85 60</t>
  </si>
  <si>
    <t>Mediran Pflegedienst GmbH &amp; Co. KG</t>
  </si>
  <si>
    <t>460 711 60</t>
  </si>
  <si>
    <t>Pflegedienst Vier Jahreszeiten GbR</t>
  </si>
  <si>
    <t>Denksteinweg 32</t>
  </si>
  <si>
    <t>ZaK Zentrum für ambulante Krankenpflege GmbH</t>
  </si>
  <si>
    <t>Diekmoorweg 12 a</t>
  </si>
  <si>
    <t>520 84 88</t>
  </si>
  <si>
    <t>Grindelallee 91</t>
  </si>
  <si>
    <t>vhw Wohnen im Alter Ambulanter Dienst GmbH</t>
  </si>
  <si>
    <t>Alter Teichweg 124-128</t>
  </si>
  <si>
    <t>209882-40</t>
  </si>
  <si>
    <t>SANARE Pflegegesellschaft m.b.H.</t>
  </si>
  <si>
    <t>Johann-Schmidt-Str. 1</t>
  </si>
  <si>
    <t>57 50 31</t>
  </si>
  <si>
    <t>Renafan GmbH Ambulante Pflege Harburg</t>
  </si>
  <si>
    <t>RENAFAN GmbH Ambulante Pflege Wandsbek</t>
  </si>
  <si>
    <t>Bahrenfelder Steindamm 110</t>
  </si>
  <si>
    <t>RENAFAN GmbH Ambulante Pflege Barmbek</t>
  </si>
  <si>
    <t>RENAFAN GmbH Ambulante Pflege Volksdorf</t>
  </si>
  <si>
    <t>RENAFAN GmbH Ambulante Pflege Eidelstedt</t>
  </si>
  <si>
    <t xml:space="preserve">636 84 00 </t>
  </si>
  <si>
    <t>Elbstern GmbH</t>
  </si>
  <si>
    <t>Friedensallee 27</t>
  </si>
  <si>
    <t>Hilfe im Haus e. V.</t>
  </si>
  <si>
    <t>Sozialstation Eppendorf - Hamburgische Brücke</t>
  </si>
  <si>
    <t>Heußweg 41</t>
  </si>
  <si>
    <t>40 17 55 - 0</t>
  </si>
  <si>
    <t>Diakonie- u. Sozialst. Wilhelmsburg gGmbH</t>
  </si>
  <si>
    <t>Jarrestr. 43</t>
  </si>
  <si>
    <t>Am Güterbahnhof 8</t>
  </si>
  <si>
    <t>ASB Sozialstation Eidelstedt/Schnelsen</t>
  </si>
  <si>
    <t>7)</t>
  </si>
  <si>
    <t>8)</t>
  </si>
  <si>
    <t>m-a-g Medizinische Arbeitsgemeinschaft GbR</t>
  </si>
  <si>
    <t>Pinneberger Weg 13</t>
  </si>
  <si>
    <t>Pflegedienst Eminchen</t>
  </si>
  <si>
    <t>Horner Landstr. 330</t>
  </si>
  <si>
    <t>PFLEGE NORD GmbH</t>
  </si>
  <si>
    <t>43 18 54 - 0</t>
  </si>
  <si>
    <t>Sozialstation Lurup-Osdorfer Born</t>
  </si>
  <si>
    <t>Kleiberweg 115 d</t>
  </si>
  <si>
    <t>831 40 41</t>
  </si>
  <si>
    <t>Ambulante Pflege von Appen GmbH</t>
  </si>
  <si>
    <t>800 77 76</t>
  </si>
  <si>
    <t xml:space="preserve">AKAB GmbH </t>
  </si>
  <si>
    <t>Pinneberger Chaussee 3</t>
  </si>
  <si>
    <t>Carl-Petersen-Str. 102</t>
  </si>
  <si>
    <t>21 50 80</t>
  </si>
  <si>
    <t>Ambulanter Pflegedienst ELIMmobil</t>
  </si>
  <si>
    <t>Carl-Petersen-Str. 91</t>
  </si>
  <si>
    <t>39 19 40</t>
  </si>
  <si>
    <t>83 73 73</t>
  </si>
  <si>
    <t>Wandsbeker Allee 68</t>
  </si>
  <si>
    <t>6)</t>
  </si>
  <si>
    <t>Luruper Hauptstr. 270</t>
  </si>
  <si>
    <t>831 70 33</t>
  </si>
  <si>
    <t>ABH Süderelbe GmbH</t>
  </si>
  <si>
    <t>399 261 - 0</t>
  </si>
  <si>
    <t>Lohbrügger Landstr. 68</t>
  </si>
  <si>
    <t>724 61 65</t>
  </si>
  <si>
    <t>Alte Holstenstr. 2</t>
  </si>
  <si>
    <t>Pflegeteam Plus GmbH &amp; Co Gehrmann KG</t>
  </si>
  <si>
    <t>Amb. Pflege Möller &amp; Lindemann GmbH</t>
  </si>
  <si>
    <t>5589469 - 10</t>
  </si>
  <si>
    <t>735 06 461</t>
  </si>
  <si>
    <t>767 529 70</t>
  </si>
  <si>
    <t>Johanniter-Unfall-Hilfe e.V. Regionalverband Hamburg</t>
  </si>
  <si>
    <t>25 14 00 2</t>
  </si>
  <si>
    <t>Amb. Pflegedienst der Georg-Behrmann-Stiftung</t>
  </si>
  <si>
    <t>Justus-Brinckmann-Str. 60</t>
  </si>
  <si>
    <t>72 41 84 - 44</t>
  </si>
  <si>
    <t>Pflegedienst Zeder GbR</t>
  </si>
  <si>
    <t>Ambulanter Pflegedienst Lada GmbH</t>
  </si>
  <si>
    <t>Lohbrügger Landstr. 26</t>
  </si>
  <si>
    <t>Sievekingsallee 96a</t>
  </si>
  <si>
    <t>Holtenklinker Str. 83</t>
  </si>
  <si>
    <t>725 82 80</t>
  </si>
  <si>
    <t>Julius-Ludowieg-Str. 43</t>
  </si>
  <si>
    <t>766 09 50</t>
  </si>
  <si>
    <t>Tibarg 54</t>
  </si>
  <si>
    <t>Johanniter-Unfall-Hilfe e.V. Ambulante Pflege Harburg</t>
  </si>
  <si>
    <t>Lüttkamp 110 A</t>
  </si>
  <si>
    <t>83 11 61</t>
  </si>
  <si>
    <t>Bramfelder Chaussee 31</t>
  </si>
  <si>
    <t>Wedeler Landstraße 28</t>
  </si>
  <si>
    <t>819 53 50</t>
  </si>
  <si>
    <t>ASB-Sozialstation Elbgemeinden</t>
  </si>
  <si>
    <t>Schenefelder Holt 1</t>
  </si>
  <si>
    <t>86 22 42</t>
  </si>
  <si>
    <t>Bernadottestr. 41 a</t>
  </si>
  <si>
    <t>Neueröffnungen</t>
  </si>
  <si>
    <t>Eröffnung am</t>
  </si>
  <si>
    <t>Art der Einrichtung</t>
  </si>
  <si>
    <t>ggfs. Platzzahl</t>
  </si>
  <si>
    <t>Beendigung am</t>
  </si>
  <si>
    <t>790 900 - 0</t>
  </si>
  <si>
    <t>Pflegeteam Hamel</t>
  </si>
  <si>
    <t>Petersweg 1a</t>
  </si>
  <si>
    <t>HAG Hamburger Assistenz Genossenschaft e.G.</t>
  </si>
  <si>
    <t>Hohnl - Alten- und Krankenpflege</t>
  </si>
  <si>
    <t xml:space="preserve"> ASB-Sozialstation Finkenwerder</t>
  </si>
  <si>
    <t xml:space="preserve">743 45 96 </t>
  </si>
  <si>
    <t>Ambulanter Pflegedienst Sabine Mertins</t>
  </si>
  <si>
    <t>702 68 08</t>
  </si>
  <si>
    <t>Ärztliche Krankenpflege Süderelbe O. Panny</t>
  </si>
  <si>
    <t>796 35 00</t>
  </si>
  <si>
    <t>ASB Sozialstation Flottbek/Osdorf</t>
  </si>
  <si>
    <t>Osdorfer Landstr. 183</t>
  </si>
  <si>
    <t>Wiesenkamp 16</t>
  </si>
  <si>
    <t>Hinsbleek 11</t>
  </si>
  <si>
    <t>Karl-Lippert-Stieg 1</t>
  </si>
  <si>
    <t>69 62 013</t>
  </si>
  <si>
    <t>656 75 75</t>
  </si>
  <si>
    <t>Hamburger Gesundheitshilfe gGmbH Zweigstelle Bramfeld</t>
  </si>
  <si>
    <t>Pfauenweg 39</t>
  </si>
  <si>
    <t>253052-0</t>
  </si>
  <si>
    <t>Wohldorfer Damm 12</t>
  </si>
  <si>
    <t>Osdorfer Landstr. 17</t>
  </si>
  <si>
    <t>Hamburger Gesundheitshilfe gGmbH - Zweigstelle Dulsberg</t>
  </si>
  <si>
    <t>Hamburger Gesundheitshilfe gGmbH - Palliative Fachpflege</t>
  </si>
  <si>
    <t>Akzent Pflege &amp; Sozial GmbH</t>
  </si>
  <si>
    <t>"Hoffnung" Senioren Kranken- und Pflege GmbH</t>
  </si>
  <si>
    <t>Am Neumarkt 30</t>
  </si>
  <si>
    <t>24 02 74</t>
  </si>
  <si>
    <t>Amb. Pflegedienst Wicht-Baasch GmbH</t>
  </si>
  <si>
    <t>DRK Kreisverband Harburg gGmbH Sozialstation</t>
  </si>
  <si>
    <t>Hanseatic Pflegedienst</t>
  </si>
  <si>
    <t>Hammer Landstr. 242</t>
  </si>
  <si>
    <t>Alsterdorfer Str. 268</t>
  </si>
  <si>
    <t>Rotenhäuserstr. 84</t>
  </si>
  <si>
    <t>75 24 59 - 0</t>
  </si>
  <si>
    <t>75 66 59 40</t>
  </si>
  <si>
    <t>Luruper Hauptstr. 71</t>
  </si>
  <si>
    <t>AIP Amb. Intensivpflege GmbH</t>
  </si>
  <si>
    <t>Geibelstr. 56</t>
  </si>
  <si>
    <t>Cuxhavener Str. 426</t>
  </si>
  <si>
    <t>AUK Pflegedienst GmbH</t>
  </si>
  <si>
    <t>Amb. Alten-u. Hospiz-Pflegedienst der ev.-ref. Kirche</t>
  </si>
  <si>
    <t>Winterhuder Weg 106</t>
  </si>
  <si>
    <t>22 94 11 22</t>
  </si>
  <si>
    <t>228 00 50</t>
  </si>
  <si>
    <t>Gojenbergsweg 30</t>
  </si>
  <si>
    <t>29 17 09</t>
  </si>
  <si>
    <t>Hauspflegestation Barmbek-Uhlenhorst</t>
  </si>
  <si>
    <t>Humboldtstr. 104</t>
  </si>
  <si>
    <t>227 21 50</t>
  </si>
  <si>
    <t>Optima - Ambulante Pflege</t>
  </si>
  <si>
    <t>Rotenhäuser Straße 84</t>
  </si>
  <si>
    <t>AKA Amb. Kranken- u. Altenbetreuung Y. Arslan</t>
  </si>
  <si>
    <t>Halenreie 42</t>
  </si>
  <si>
    <t>18 88 11 860</t>
  </si>
  <si>
    <t>"Ihr pflege team" Inh. Kristina Einfeldt</t>
  </si>
  <si>
    <t>Hertogestr. 22</t>
  </si>
  <si>
    <t>Eilbektal 54</t>
  </si>
  <si>
    <t>AWO Sozialstation Mümmelmannsberg gGmbH</t>
  </si>
  <si>
    <t>Mümmelmannsberg 67</t>
  </si>
  <si>
    <t>AK Hoherade GbR</t>
  </si>
  <si>
    <t>Hoherade 1</t>
  </si>
  <si>
    <t>Fuhlsbüttler Str. 324</t>
  </si>
  <si>
    <t>Name</t>
  </si>
  <si>
    <t>Goldbach - PalliativPflegeTeam</t>
  </si>
  <si>
    <t>DOVERIE GmbH</t>
  </si>
  <si>
    <t>Seumestr. 8</t>
  </si>
  <si>
    <t>Horner Weg 197</t>
  </si>
  <si>
    <t>Billstedter Hauptstr. 80</t>
  </si>
  <si>
    <t>Mühlendamm 3-5</t>
  </si>
  <si>
    <t>73 17 37</t>
  </si>
  <si>
    <t>Hoheluftchaussee 108</t>
  </si>
  <si>
    <t>Häusl. Alten.- und Krankenpflege Dogan GmbH</t>
  </si>
  <si>
    <t>Medicur Ambulante Pflegegesellschaft mbH</t>
  </si>
  <si>
    <t>226 99 110</t>
  </si>
  <si>
    <t>Friedensallee 290</t>
  </si>
  <si>
    <t>Wandsbeker Chaussee 132</t>
  </si>
  <si>
    <t>20 98 16 - 66</t>
  </si>
  <si>
    <t>Pflegeteam Heitmann</t>
  </si>
  <si>
    <t>Wandsbeker Chaussee 203 b</t>
  </si>
  <si>
    <t>251 25 18</t>
  </si>
  <si>
    <t>Rahlstedter Str. 29</t>
  </si>
  <si>
    <t>DRK Sozialstation Niendorf-Schnelsen</t>
  </si>
  <si>
    <t>Seniorenhilfe Jürgen Off GmbH</t>
  </si>
  <si>
    <t>Gesundheitsdienst Beratung u. Pflege mbe GmbH</t>
  </si>
  <si>
    <t>Woyrschweg 40</t>
  </si>
  <si>
    <t>ASH PflegeService GmbH &amp; Co KG (Rahlstedt)</t>
  </si>
  <si>
    <t>Medaktiv  Pflegeservice GbR</t>
  </si>
  <si>
    <t>Langenhorner Markt 9</t>
  </si>
  <si>
    <t>Wördemannsweg 23 b</t>
  </si>
  <si>
    <t>Eimsbütteler Chaussee 35</t>
  </si>
  <si>
    <t>Amb. Senioren- und Krankenbetreuung (ASKB )</t>
  </si>
  <si>
    <t>Washingtonallee 22</t>
  </si>
  <si>
    <t>Amb. Kranken- u. Seniorenbetreuung "Elite" GbR</t>
  </si>
  <si>
    <t>Club 68 Helfer e.V.</t>
  </si>
  <si>
    <t>Alsterdorfer Markt 6</t>
  </si>
  <si>
    <t>Gazertstr. 4</t>
  </si>
  <si>
    <t>Langenhorner Straße Ost 3</t>
  </si>
  <si>
    <t>Adlerhorst 16</t>
  </si>
  <si>
    <t>57 14 99 0</t>
  </si>
  <si>
    <t>Südring 36</t>
  </si>
  <si>
    <t>Pflegedienstleistungen Kerstin Lübcke GmbH</t>
  </si>
  <si>
    <t>Adiuto Pflege GmbH Zweigstelle Häusliche Krankenpflege I. Timmler</t>
  </si>
  <si>
    <t>677 50 98</t>
  </si>
  <si>
    <t>keine Vergütungsvereinbarung, § 91 SGB XI</t>
  </si>
  <si>
    <t>648 999 - 0</t>
  </si>
  <si>
    <t>644 214 55</t>
  </si>
  <si>
    <t>Elbchaussee 374</t>
  </si>
  <si>
    <t>Pflegedienst M.I.T. Beratung GmbH</t>
  </si>
  <si>
    <t>Hanssensweg 14</t>
  </si>
  <si>
    <t>27 80 85 42</t>
  </si>
  <si>
    <t>Forsmannstr. 19</t>
  </si>
  <si>
    <t>279 41 41</t>
  </si>
  <si>
    <t>Curatio-Pflegedienst GmbH</t>
  </si>
  <si>
    <t>miCura Pflegedienste Hamburg GmbH</t>
  </si>
  <si>
    <t>Altonaer Betreuungscentrum GmbH</t>
  </si>
  <si>
    <t>Erzbergerstr. 2</t>
  </si>
  <si>
    <t>ASB Sozialstation Bramfeld</t>
  </si>
  <si>
    <t>Fabriciusstr. 93</t>
  </si>
  <si>
    <t>Interkultureller Pflegedienst G. Zenginoglu GmbH</t>
  </si>
  <si>
    <t>642 20 740</t>
  </si>
  <si>
    <t>Elsässer Str. 26</t>
  </si>
  <si>
    <t>Lembke Häusl. Kranken- und Altenpflege GmbH</t>
  </si>
  <si>
    <t>69 70 65 - 0</t>
  </si>
  <si>
    <t>DRK Hamburg Ambulante Soziale Dienste GmbH</t>
  </si>
  <si>
    <t>Berner Chaussee 10</t>
  </si>
  <si>
    <t>Pflegeteam Duncker GbR</t>
  </si>
  <si>
    <t>Pflegedienst Rehbein</t>
  </si>
  <si>
    <t>511 27 2883</t>
  </si>
  <si>
    <t>DIE PFLEGE ZUHAUS Erika Engels und TEAM</t>
  </si>
  <si>
    <t>Bramfelder Ch. 296</t>
  </si>
  <si>
    <t>DRK</t>
  </si>
  <si>
    <t>AWO</t>
  </si>
  <si>
    <t>Helbingstraße 47</t>
  </si>
  <si>
    <t>Am Stadtrand 50</t>
  </si>
  <si>
    <t>Garstedter Weg 9</t>
  </si>
  <si>
    <t>27 99 873</t>
  </si>
  <si>
    <t>Krohnskamp 13</t>
  </si>
  <si>
    <t>Sanitastr. 10</t>
  </si>
  <si>
    <t>Doris Schwahn Hauskrankenpflege</t>
  </si>
  <si>
    <t>Hartzlohplatz 9-11</t>
  </si>
  <si>
    <t>632 59 42</t>
  </si>
  <si>
    <t>IK-Nr.</t>
  </si>
  <si>
    <t>Meisenstr. 25</t>
  </si>
  <si>
    <t>Pflegedienst Hamm</t>
  </si>
  <si>
    <t>Straßburger Str. 44</t>
  </si>
  <si>
    <t>Straßburger Pflegedienst GmbH</t>
  </si>
  <si>
    <t>Ratsmühlendamm 11</t>
  </si>
  <si>
    <t>50 05 31 11</t>
  </si>
  <si>
    <t>Residenz Am Wiesenkamp</t>
  </si>
  <si>
    <t>64 416 - 0</t>
  </si>
  <si>
    <t>60608-672</t>
  </si>
  <si>
    <t>Delphin Ambulante Pflege für Hamburg GbR</t>
  </si>
  <si>
    <t>Danziger Str. 35 a</t>
  </si>
  <si>
    <t>Kieler Str. 622 a</t>
  </si>
  <si>
    <t>Caspar-Voght-Str. 79</t>
  </si>
  <si>
    <t>DRK Sozialstation Eidelstedt-Schnelsen</t>
  </si>
  <si>
    <t>9)</t>
  </si>
  <si>
    <t>Groot Enn 5</t>
  </si>
  <si>
    <t>Diakoniestation Elbgemeinden gGmbH</t>
  </si>
  <si>
    <t>Landungsbrücke Sozialpsychiatr. Hilfe GmbH</t>
  </si>
  <si>
    <t>Kleiner Schäferkamp 34</t>
  </si>
  <si>
    <t>Tel</t>
  </si>
  <si>
    <t>Fax</t>
  </si>
  <si>
    <t>Am Knill 3b/c</t>
  </si>
  <si>
    <t>Ambulanter Pflegedienst MedDom GmbH</t>
  </si>
  <si>
    <t>Billstedter Hauptstr. 34 - 36</t>
  </si>
  <si>
    <t>Medinus Pflegeteam GmbH</t>
  </si>
  <si>
    <t>Alter Teichweg 31</t>
  </si>
  <si>
    <t>Ambulanter Pflegedienst Nordstern  GmbH</t>
  </si>
  <si>
    <t>Jungestr. 10</t>
  </si>
  <si>
    <t>Aktiv Ambulanter Pflegedienst</t>
  </si>
  <si>
    <t>Deranu medical</t>
  </si>
  <si>
    <t>Hammer Steindamm 121</t>
  </si>
  <si>
    <t xml:space="preserve">555 01  660 </t>
  </si>
  <si>
    <t>BFD/FSJ  PW in EUR</t>
  </si>
  <si>
    <t>Minutenwert                         Grundpflege und            Hauswirtschaft in EUR</t>
  </si>
  <si>
    <t>60 Minuten                         Grundpflege und            Hauswirtschaft in EUR</t>
  </si>
  <si>
    <t>Minutenwert                         Betreuungsleistungen            in EUR</t>
  </si>
  <si>
    <t>60 Minuten                         Betreuungsleistungen            in EUR</t>
  </si>
  <si>
    <t>Alter Teichweg 55</t>
  </si>
  <si>
    <t>Hamburgische Brücke Sozialstation Wandsbek-Barmbek</t>
  </si>
  <si>
    <t>Alster Pflegedienst GbR</t>
  </si>
  <si>
    <t>Balu Kinderintensivpflege GmbH &amp; Co KG</t>
  </si>
  <si>
    <t>Alsterdorfer Str. 509</t>
  </si>
  <si>
    <t>10)</t>
  </si>
  <si>
    <t>HSP Hilfe zur Selbstpflege GmbH</t>
  </si>
  <si>
    <t>Intensivpflegedienst Hamburg GmbH</t>
  </si>
  <si>
    <t>Wolfgangsweg 6</t>
  </si>
  <si>
    <t>Fleetplatz 5</t>
  </si>
  <si>
    <t>Fuhlsbüttler Str. 533</t>
  </si>
  <si>
    <t>Lokstedter Steindamm 27</t>
  </si>
  <si>
    <t>Kollaustr. 9</t>
  </si>
  <si>
    <t>Pardis Pflegedienst GmbH</t>
  </si>
  <si>
    <t>Ambulanter Pflegedienst Metzler</t>
  </si>
  <si>
    <t>Garant Krankenpflege 24 GmbH &amp; Co. KG</t>
  </si>
  <si>
    <t>Grachtenplatz 9</t>
  </si>
  <si>
    <t>Stadtbahnstr. 4a</t>
  </si>
  <si>
    <t>KerVita - Ambulant GmbH</t>
  </si>
  <si>
    <t>Neuenfelder Str. 33</t>
  </si>
  <si>
    <t>32 52 84-3003</t>
  </si>
  <si>
    <t>HMP mobile Alten- und Krankenpflege HansaMed GmbH &amp; Co KG</t>
  </si>
  <si>
    <t>Friedrich-Ebert-Damm 85</t>
  </si>
  <si>
    <t>Heimathafen-Pflegeteam GmbH</t>
  </si>
  <si>
    <t>Wandsbeker Chaussee 84</t>
  </si>
  <si>
    <t>Rothenburgsorter Marktplatz 2</t>
  </si>
  <si>
    <t xml:space="preserve">Barmbeker Markt 27 </t>
  </si>
  <si>
    <t>Horner Landstr. 208</t>
  </si>
  <si>
    <t>Bramfelder Str. 60 a</t>
  </si>
  <si>
    <t>Lohbrügger Landstr. 106</t>
  </si>
  <si>
    <t>Die Hanseatischen Pflegeprofis DHP</t>
  </si>
  <si>
    <t>Stoppelfeld 7a</t>
  </si>
  <si>
    <t>PULS GbR</t>
  </si>
  <si>
    <t>Großer Schippsee 38</t>
  </si>
  <si>
    <t>Flachsland 10</t>
  </si>
  <si>
    <t>Intermed Pflegedienst GmbH &amp; Co. Faber/Steinfeuer KG</t>
  </si>
  <si>
    <t>Helene-Lange-Str. 1</t>
  </si>
  <si>
    <t>Johann-Mohr-Weg 2</t>
  </si>
  <si>
    <t>Pflegeteam Zukunft GmbH</t>
  </si>
  <si>
    <t>Bürgerweide 21</t>
  </si>
  <si>
    <t>Pflegeteam mit Leib + Seele GmbH</t>
  </si>
  <si>
    <t>Amb. Pflegedienst Respekt</t>
  </si>
  <si>
    <t>Blumenau 8</t>
  </si>
  <si>
    <t>Luruper Hauptstr. 247</t>
  </si>
  <si>
    <t xml:space="preserve">alsterdorf assistenz ost gGmbH </t>
  </si>
  <si>
    <t>Fuhlsbüttler Str. 54</t>
  </si>
  <si>
    <t>Eißendorfer Str. 70a</t>
  </si>
  <si>
    <t>Vinzenzweg 1</t>
  </si>
  <si>
    <t>Leben mit Behinderung Hamburg Sozialeinrichtungen gGmbH</t>
  </si>
  <si>
    <t>CMH CITY MED HAMBURG GmbH</t>
  </si>
  <si>
    <t>Diagonalstr. 38</t>
  </si>
  <si>
    <t>Malteser Hilfsdienst Ambulante Pflege</t>
  </si>
  <si>
    <t>Am Mariendom 3</t>
  </si>
  <si>
    <t>Försterweg 48</t>
  </si>
  <si>
    <t>Eckhoffplatz 16</t>
  </si>
  <si>
    <t>PaS Pflegedienst am Schanzenpark GmbH</t>
  </si>
  <si>
    <t>AWO Sozialstation Hamburg-Bergedorf gGmbH</t>
  </si>
  <si>
    <t>M &amp; B Pflegeteam GbR</t>
  </si>
  <si>
    <t>Horner Landstr. 159</t>
  </si>
  <si>
    <t>Vierlandenstr. 31</t>
  </si>
  <si>
    <t>Sonne Pflegedienst Hamburg GmbH</t>
  </si>
  <si>
    <t>Pflegedienst Hammonia GmbH</t>
  </si>
  <si>
    <t>Eulenkamp 14</t>
  </si>
  <si>
    <t>Rahlstedter Str. 189</t>
  </si>
  <si>
    <t>RENAFAN Intensiv</t>
  </si>
  <si>
    <t>Bürgerweide 4</t>
  </si>
  <si>
    <t>Holstenstr. 194 a</t>
  </si>
  <si>
    <t>Pflegeteam Harmonia GmbH &amp; Co. KG</t>
  </si>
  <si>
    <t>Süderquerweg 633</t>
  </si>
  <si>
    <t>Klövensteenweg 25</t>
  </si>
  <si>
    <t>HHAP - Hamburger Ambulanter Pflegedienst GmbH</t>
  </si>
  <si>
    <t>Marktpassage 1</t>
  </si>
  <si>
    <t>Holsteiner Chaussee 303b</t>
  </si>
  <si>
    <t>Medilino GmbH</t>
  </si>
  <si>
    <t>Diagonalstr. 41</t>
  </si>
  <si>
    <t>Pflegedienst Stern GmbH</t>
  </si>
  <si>
    <t>Nedderfeld 110k</t>
  </si>
  <si>
    <t>Pflegen &amp; Helfen GbR</t>
  </si>
  <si>
    <t>Stellinger Steindamm 2</t>
  </si>
  <si>
    <t>Kieler Str. 424</t>
  </si>
  <si>
    <t>Soleo Hamburg GmbH</t>
  </si>
  <si>
    <t>Haldesdorfer Str. 117</t>
  </si>
  <si>
    <t>Amb. Pflegedienst Dirona GbR</t>
  </si>
  <si>
    <t>Heckscherstr. 54</t>
  </si>
  <si>
    <t>60 60 14 30</t>
  </si>
  <si>
    <t>Neubergerweg 233</t>
  </si>
  <si>
    <t>Ostpreußenplatz 14</t>
  </si>
  <si>
    <t>Holzmühlenstr. 56</t>
  </si>
  <si>
    <t>Maimoorweg 60b</t>
  </si>
  <si>
    <t>Rennbahnstr. 28 - 38</t>
  </si>
  <si>
    <t>Heidhorst 4</t>
  </si>
  <si>
    <t>AS MEDSERVICE GmbH</t>
  </si>
  <si>
    <t>Eidelstedter Platz 10 d</t>
  </si>
  <si>
    <t>VITALCARE mobile Alten- und Krankenpflege</t>
  </si>
  <si>
    <t>ElfCare GmbH</t>
  </si>
  <si>
    <t>Friedrich-Ebert-Damm 93a</t>
  </si>
  <si>
    <t>Bramfelder Chaussee 313</t>
  </si>
  <si>
    <t>Am Schiffbeker Berg 2a</t>
  </si>
  <si>
    <t>Medico-Active GmbH &amp; Co KG</t>
  </si>
  <si>
    <t>Friedrichshainstr. 9a</t>
  </si>
  <si>
    <t xml:space="preserve">Jamshidi´s Ambulante Pflege </t>
  </si>
  <si>
    <t>proagital Ambulante Pflege hamburg GmbH</t>
  </si>
  <si>
    <t>Rahlstedter Str. 173</t>
  </si>
  <si>
    <t>Walddörferstr. 295</t>
  </si>
  <si>
    <t>KQ- Mobile Pflege GmbH &amp; Co KG</t>
  </si>
  <si>
    <t>Horner Weg 60</t>
  </si>
  <si>
    <t>Denhaide 20</t>
  </si>
  <si>
    <t>Bornheide 10c</t>
  </si>
  <si>
    <t>Convivo Ambulant Hamburg</t>
  </si>
  <si>
    <t>AKB Pflegezentrum GmbH</t>
  </si>
  <si>
    <t>Amed GmbH</t>
  </si>
  <si>
    <t>Pflegestar GbR Gebr. Said</t>
  </si>
  <si>
    <t>Optima Ambulanter Pflegedienst</t>
  </si>
  <si>
    <t>Am Wall 1</t>
  </si>
  <si>
    <t>PHILIA Pflegedienst</t>
  </si>
  <si>
    <t>Rögenweg 9</t>
  </si>
  <si>
    <t>Bergedorfer Str. 74</t>
  </si>
  <si>
    <t>Minutenwert                         Leistungen in           der Sterbephase in EUR</t>
  </si>
  <si>
    <t>60 Minuten                        Leistungen in           der Sterbephase in EUR</t>
  </si>
  <si>
    <t>BFD/FSJ Minutenwert                         für Hauswirtschaft, Grundpflege, Betreuung und Leistungen in der Sterbehase in EUR</t>
  </si>
  <si>
    <t>BFD/FSJ 60 Minuten                         für Hauswirtschaft, Grundpflege, Betreuung und Leistungen in der Sterbehase in EUR</t>
  </si>
  <si>
    <t>bad</t>
  </si>
  <si>
    <t>Seydeckreihe 2</t>
  </si>
  <si>
    <t>Norbert-Schmid-Platz 10</t>
  </si>
  <si>
    <t>Veringstr. 29</t>
  </si>
  <si>
    <t>Jadis Pflegedienst, Jessica Kästner</t>
  </si>
  <si>
    <t>Jessenstr. 4</t>
  </si>
  <si>
    <t>Ambulanter Pflege- und Betreuungsdienst Knoll</t>
  </si>
  <si>
    <t>ASB-Sozialstation Poppenbüttel</t>
  </si>
  <si>
    <t>Moorhof 11</t>
  </si>
  <si>
    <t>Alsterpflege Häusliche Senioren-und Krankenbetreuung Sanger Ebrahim</t>
  </si>
  <si>
    <t xml:space="preserve">Katharinen Pflegedienst </t>
  </si>
  <si>
    <t>Mercur Pflegeservice</t>
  </si>
  <si>
    <t>Carl-Petersen-Str. 124</t>
  </si>
  <si>
    <t>Stresemannstr. 23</t>
  </si>
  <si>
    <t>Ambulante Pflege medicur Hamburg-Billstedt GmbH</t>
  </si>
  <si>
    <t>Seniorenbetreuung und Alltagsbegleitung</t>
  </si>
  <si>
    <t>Friedrichshulder Weg 6</t>
  </si>
  <si>
    <t>AWO Sozialstation Lurup</t>
  </si>
  <si>
    <t>Hasenhöhe 128</t>
  </si>
  <si>
    <t>pflege-in.hamburg ambulanter Dienst GmbH</t>
  </si>
  <si>
    <t>Fahrenkrön 121</t>
  </si>
  <si>
    <t xml:space="preserve">Duvenstedter Damm 60 </t>
  </si>
  <si>
    <t>Friedrich-Ebert-Damm 111, 4. OG</t>
  </si>
  <si>
    <t>Integrierte Ambulante Pflege IAP</t>
  </si>
  <si>
    <t>AlsterCare Ambulante Pflege GmbH</t>
  </si>
  <si>
    <t xml:space="preserve">Bramfelder Str. 123 </t>
  </si>
  <si>
    <t>Schulweg 26</t>
  </si>
  <si>
    <t>Am Isfeld 19</t>
  </si>
  <si>
    <t>Berner Heerweg 107</t>
  </si>
  <si>
    <t>vita Curare GmbH</t>
  </si>
  <si>
    <t>Pflegedienst Coban GmbH</t>
  </si>
  <si>
    <t>Schreyerring 26</t>
  </si>
  <si>
    <t>ARIANA Kranken- u. Altenpflegedienst GmbH c/o EKZ Steilshoop - 1. OG</t>
  </si>
  <si>
    <t>Butendeichsweg 2</t>
  </si>
  <si>
    <t>Assistenz.de UG</t>
  </si>
  <si>
    <t>MediCura A-Z GmbH &amp; Co. KG</t>
  </si>
  <si>
    <t>Pinneberger Chaussee 21b</t>
  </si>
  <si>
    <t>Pflegedienst Lounes</t>
  </si>
  <si>
    <t>Bergedorfer Straße 150</t>
  </si>
  <si>
    <t>Droopweg 31</t>
  </si>
  <si>
    <t>Hanseatische Pflege</t>
  </si>
  <si>
    <t>Georg-Wilhelm-Str. 24</t>
  </si>
  <si>
    <t>Fuhlsbütteler Damm 90</t>
  </si>
  <si>
    <t xml:space="preserve">60 Minuten Versorgung von Pflegebedürftigen mit nichtplanbaren Pflege- und Assistenzleistungen </t>
  </si>
  <si>
    <t xml:space="preserve">Punktwert in EUR Versorgung von Pflegebedürftigen mit nichtplanbaren Pflege- und Assistenzleistungen </t>
  </si>
  <si>
    <t>amogo - ambulant Pflegedienst GmbH</t>
  </si>
  <si>
    <t>Pflege- und Beratungszentzrum Oldenfelde GbR</t>
  </si>
  <si>
    <t>Gesundheitspflege GBS</t>
  </si>
  <si>
    <t>MBD Medicare Brigitte Dornia GmbH  Co. KG</t>
  </si>
  <si>
    <t>Max-Brauer-Allee 50</t>
  </si>
  <si>
    <t>357481-12</t>
  </si>
  <si>
    <t>Care Partner Milbret GmbH</t>
  </si>
  <si>
    <t>Pflegedienst Lamek</t>
  </si>
  <si>
    <t>Ev. Diakoniezentrum Rahlstedt gGmbH</t>
  </si>
  <si>
    <t>Jasper Kranken- &amp; Intensivpflege GmbH &amp; Co. KG</t>
  </si>
  <si>
    <t>Greifenberger Str. 54</t>
  </si>
  <si>
    <t>Diakonie St. Pauli GmbH</t>
  </si>
  <si>
    <t>Pflegedienst Talisman GbR</t>
  </si>
  <si>
    <t>Brauhausstieg 15-17</t>
  </si>
  <si>
    <t>Bei den Mühren 80</t>
  </si>
  <si>
    <t>Nach Landesrecht anerkannte Betreuungs- und Entlastungsangebote zur Unterstützung im Alltag</t>
  </si>
  <si>
    <t>1) Helferinnen- und Helferkreis</t>
  </si>
  <si>
    <t>2) Betreuungsgruppe</t>
  </si>
  <si>
    <t>3) Gemeinschaftsangebot</t>
  </si>
  <si>
    <t>4) Gesprächsgruppe</t>
  </si>
  <si>
    <t>Angebot</t>
  </si>
  <si>
    <t>Anbieter</t>
  </si>
  <si>
    <t>Mailadresse</t>
  </si>
  <si>
    <t xml:space="preserve">Preis </t>
  </si>
  <si>
    <t>Betreuungsgruppe</t>
  </si>
  <si>
    <t>040/55811850</t>
  </si>
  <si>
    <t>doris.reinhard@albertinen.de</t>
  </si>
  <si>
    <t>10,00 Euro pro Stunde</t>
  </si>
  <si>
    <t>Helferkreis</t>
  </si>
  <si>
    <t>Café Alberti</t>
  </si>
  <si>
    <t>Betreuungsgruppe frühe Demenz montags</t>
  </si>
  <si>
    <t>info@alzheimer-hamburg.de</t>
  </si>
  <si>
    <t>Betreuungsgruppe frühe Demenz donnerstags</t>
  </si>
  <si>
    <t>Parallele Betreuungsgruppe für Menschen mit Demenz Harburg</t>
  </si>
  <si>
    <t>Am Frankenberg 34</t>
  </si>
  <si>
    <t>Parallele Betreuungsgruppe für Menschen mit Demenz zur Gesprächsgruppe</t>
  </si>
  <si>
    <t>Farmsener Landstr. 71-73</t>
  </si>
  <si>
    <t>Betreuungsgruppe für Menschen mit beginnender Demenz Wandsbek (Tagestreff) mittwochs</t>
  </si>
  <si>
    <t>Litzowstraße 20</t>
  </si>
  <si>
    <t>Betreuungsgruppe für Menschen mit beginnender Demenz Wandsbek (Tagestreff) freitags</t>
  </si>
  <si>
    <t>Helferkreis Hamburg Norden</t>
  </si>
  <si>
    <t>8,00 Euro pro Stunde</t>
  </si>
  <si>
    <t>Betreuungsgruppe Bärenhof in der Ambulante Pflege St. Markus in der Martha Stiftung gGmbH</t>
  </si>
  <si>
    <t>Bärenhof 3b</t>
  </si>
  <si>
    <t>040/43273131</t>
  </si>
  <si>
    <t>info.stm-ap@martha-stiftung.de</t>
  </si>
  <si>
    <t>Betreuungsgruppe Bugenhagen in der Diakoniestation Flottbek-Nienstedten gGmbH</t>
  </si>
  <si>
    <t>Bei der Flottbeker Mühle 25b</t>
  </si>
  <si>
    <t>040/8227440</t>
  </si>
  <si>
    <t>diakonie@dsflottbek.de</t>
  </si>
  <si>
    <t>Betreuungsgruppe Atempause in der Diakoniestation Flottbek-Nienstedten gGmbH</t>
  </si>
  <si>
    <t>Helferkreis in der Diakoniestation Flottbek-Nienstedten gGmbH</t>
  </si>
  <si>
    <t>Ehrenamtliche Unterstützung für pflegende Angehörige</t>
  </si>
  <si>
    <t>040/75245922</t>
  </si>
  <si>
    <t>kapahnke@pflegediakonie.de</t>
  </si>
  <si>
    <t>Wohlfühlaktion</t>
  </si>
  <si>
    <t>5,00 bis 7,00 Euro pro Stunde</t>
  </si>
  <si>
    <t>Angehörigenabend</t>
  </si>
  <si>
    <t xml:space="preserve">Hoheluftchaussee 145 </t>
  </si>
  <si>
    <t>kostenlos</t>
  </si>
  <si>
    <t>Betreuungsgruppe Hoheluftchaussee</t>
  </si>
  <si>
    <t>Betreuungsgruppe Adlerhorst</t>
  </si>
  <si>
    <t>Betreuungsgruppe Linse</t>
  </si>
  <si>
    <t>Nieland 10</t>
  </si>
  <si>
    <t>Immer wieder sonntags</t>
  </si>
  <si>
    <t>Meine Welt</t>
  </si>
  <si>
    <t>Hermann-Maul-Straße 5</t>
  </si>
  <si>
    <t>040/766092585</t>
  </si>
  <si>
    <t>i.nakhdjavani-brauner@drk-harburg.hamburg</t>
  </si>
  <si>
    <t>Familienentlastende Dienste für Kinder und Jugendliche</t>
  </si>
  <si>
    <t>Luruper Hauptstraße 163</t>
  </si>
  <si>
    <t>040/46632581</t>
  </si>
  <si>
    <t>kontakt@freundeskreis-mibb.de</t>
  </si>
  <si>
    <t>18,85 Euro pro Stunde</t>
  </si>
  <si>
    <t>Helferinnen- und Helferkreis</t>
  </si>
  <si>
    <t>Montagskreis</t>
  </si>
  <si>
    <t>12,50 Euro pro Stunde</t>
  </si>
  <si>
    <t>Mittwochskreis</t>
  </si>
  <si>
    <t>040/4602158</t>
  </si>
  <si>
    <t>4 Pfoten für Sie</t>
  </si>
  <si>
    <t>20,00 Euro pro Stunde</t>
  </si>
  <si>
    <t>Helferkreis Musikpaten</t>
  </si>
  <si>
    <t>KulturCafé Fünfjahreszeiten</t>
  </si>
  <si>
    <t>Wir tanzen wieder! (Niendorf)</t>
  </si>
  <si>
    <t>Tibarg 40</t>
  </si>
  <si>
    <t>5,00 Euro pro Veranstaltung / Begleitpersonen frei</t>
  </si>
  <si>
    <t>Familienentlastung</t>
  </si>
  <si>
    <t>Regionalbüro Familie Ost, Herzog-Carl-Friedrich Platz 1</t>
  </si>
  <si>
    <t>040/374236634</t>
  </si>
  <si>
    <t>Regionalbüro Familie Süd, Am Wall 1</t>
  </si>
  <si>
    <t>Regionalbüro Familie Nord, Brauhausstraße 17-19</t>
  </si>
  <si>
    <t>040/334240529</t>
  </si>
  <si>
    <t>Regionalbüro Familie West, Schulterblatt 36</t>
  </si>
  <si>
    <t>040/412630042</t>
  </si>
  <si>
    <t>Betreuungsgruppe Café Freundlich</t>
  </si>
  <si>
    <t>Leben mit Demenz, Ev.-Luth. Kirchengemeindeverband Rahlstedt</t>
  </si>
  <si>
    <t>Bramfelder Weg 23</t>
  </si>
  <si>
    <t>040/60566675</t>
  </si>
  <si>
    <t>info@lmd-rahlstedt.de</t>
  </si>
  <si>
    <t>24,00 Euro pro Veranstaltung</t>
  </si>
  <si>
    <t>HelferInnenkreis</t>
  </si>
  <si>
    <t>Poppenbüttler Hauptstraße 17</t>
  </si>
  <si>
    <t>040/32843250</t>
  </si>
  <si>
    <t>SeniorPartner Diakonie Harburg</t>
  </si>
  <si>
    <t>040/63671743</t>
  </si>
  <si>
    <t>harburg@seniorpartner-diakonie.de</t>
  </si>
  <si>
    <t>SeniorPartner Diakonie Eimsbüttel</t>
  </si>
  <si>
    <t>040/33981702</t>
  </si>
  <si>
    <t>SeniorPartner Diakonie Hamburg-Mitte</t>
  </si>
  <si>
    <t>Merkenstraße 4</t>
  </si>
  <si>
    <t>040/329665866</t>
  </si>
  <si>
    <t>SeniorPartner Diakonie Bergedorf</t>
  </si>
  <si>
    <t>Alte Holstenstraße 65-67</t>
  </si>
  <si>
    <t>040/63672047</t>
  </si>
  <si>
    <t>bergedorf@seniorpartner-diakonie.de</t>
  </si>
  <si>
    <t>SeniorPartner Diakonie Billstedt - Betreuungsgruppe</t>
  </si>
  <si>
    <t>040/32965866</t>
  </si>
  <si>
    <t>Betreuungsgruppe für Menschen mit Demenz</t>
  </si>
  <si>
    <t>040/6557336</t>
  </si>
  <si>
    <t>mail@traegerverbund-hh.de</t>
  </si>
  <si>
    <t>Hausbesuchsdienst – Unterstützung im Alltag</t>
  </si>
  <si>
    <t>Oldesloer Str. 9</t>
  </si>
  <si>
    <t>Brandstücken 21</t>
  </si>
  <si>
    <t>Mission Pflegedienst GmbH</t>
  </si>
  <si>
    <t>Pflegeteam Hamburg</t>
  </si>
  <si>
    <t>Billhorner Mühlenweg 26</t>
  </si>
  <si>
    <t>Am Beckerkamp 37</t>
  </si>
  <si>
    <t>Lüneburger Str. 2</t>
  </si>
  <si>
    <t>isb Ambulante Dienste gGmbH</t>
  </si>
  <si>
    <t>Oderfelder Str. 9</t>
  </si>
  <si>
    <t>Care Vitalmed Hamburg GmbH</t>
  </si>
  <si>
    <t>Oberstr. 18b</t>
  </si>
  <si>
    <t>DRK Soz. Dienste Eimsbüttel gGmbH Soz.stat. Harvestehude</t>
  </si>
  <si>
    <t>Winterhuder Weg 29-31</t>
  </si>
  <si>
    <t>Amb. Psychiatrischer Dienst Deichsprung OHG</t>
  </si>
  <si>
    <t>Vogt-Wells-Str. 14</t>
  </si>
  <si>
    <t>AGENTACARE GmbH</t>
  </si>
  <si>
    <t>DACIS mobile Hilfe GmbH &amp; Co. KG</t>
  </si>
  <si>
    <t>AWO Sozialstation Harburg</t>
  </si>
  <si>
    <t>Schwarzenbergstr. 31</t>
  </si>
  <si>
    <t>Gertigstr. 31</t>
  </si>
  <si>
    <t>Volksdorfer Damm 184</t>
  </si>
  <si>
    <t>Gluckstraße 63</t>
  </si>
  <si>
    <t>Betreuungsgruppe Basketball</t>
  </si>
  <si>
    <t>Max-Eichholz-Ring 21</t>
  </si>
  <si>
    <t>040/28052822</t>
  </si>
  <si>
    <t>info@phoenix-sport-hamburg.de</t>
  </si>
  <si>
    <t>Pflegedienst EmiCon OHG</t>
  </si>
  <si>
    <t>Eiffestraße 662</t>
  </si>
  <si>
    <t xml:space="preserve">Assistenz.de UG </t>
  </si>
  <si>
    <t>Pflegedienst Lebenskraft GmbH</t>
  </si>
  <si>
    <t>Rote-Kreuz-Str. 3-5</t>
  </si>
  <si>
    <t>Convivo ambulant Stellingen</t>
  </si>
  <si>
    <t>Oderfelder Straße 9</t>
  </si>
  <si>
    <t>Diakonie St. Pauli gGmbH</t>
  </si>
  <si>
    <t xml:space="preserve">Antonistraße 12    </t>
  </si>
  <si>
    <t>Intensiv Pflegedienst Hamburg GmbH</t>
  </si>
  <si>
    <t>Wolfgangweg 6</t>
  </si>
  <si>
    <t>Marienthaler Gesundheitszentrum &amp; Pflegedienste GmbH</t>
  </si>
  <si>
    <t>Optimal Mobile Hilfe GbR</t>
  </si>
  <si>
    <t>Friedrich-Ebert-Damm 111</t>
  </si>
  <si>
    <t>Hilfe im Haus e.V.</t>
  </si>
  <si>
    <t>Eilbeker Weg 71</t>
  </si>
  <si>
    <t>Diakoniestation Horn</t>
  </si>
  <si>
    <t>Stengelestraße 36</t>
  </si>
  <si>
    <t>IKK classic</t>
  </si>
  <si>
    <t>Pflegedienst EmiCon GbR</t>
  </si>
  <si>
    <t>Lembke Häusliche Kranken- und Altenpflege GmbH</t>
  </si>
  <si>
    <t xml:space="preserve">Die Club 68 Helfer e. V. </t>
  </si>
  <si>
    <t>Gertigstraße 31</t>
  </si>
  <si>
    <t>AIP Ambulante IntensivPflege GmbH</t>
  </si>
  <si>
    <t>Geibelstraße 56</t>
  </si>
  <si>
    <t>Ambulanter Pflegedienst Nordstern GmbH</t>
  </si>
  <si>
    <t>Luruper Hauptstraße 71</t>
  </si>
  <si>
    <t>JWO Hamburg Care GmbH</t>
  </si>
  <si>
    <t>Hohnl Alten- und Krankenpflege</t>
  </si>
  <si>
    <t>Oehleckerring 28-30</t>
  </si>
  <si>
    <t>Alltagsunterstützung 2.0</t>
  </si>
  <si>
    <t>040/18057974</t>
  </si>
  <si>
    <t>betreuung2.0@gmail.com</t>
  </si>
  <si>
    <t>31,00 Euro pro Stunde</t>
  </si>
  <si>
    <t>Betreuungsgruppe im Wasser</t>
  </si>
  <si>
    <t>Reetwerder 25</t>
  </si>
  <si>
    <t>KAMI Amb. Pflege GmbH</t>
  </si>
  <si>
    <t>Stefan-Zweig-Str. 1</t>
  </si>
  <si>
    <t>DRK Schw. HH Amb. Pflege u. Beratung gGmbH</t>
  </si>
  <si>
    <t>Dorotheenstr. 159</t>
  </si>
  <si>
    <t>DRK Sozialstation Eimsbüttel Nord gGmbH</t>
  </si>
  <si>
    <t>Holsteinischer Kamp 64</t>
  </si>
  <si>
    <t>Möllner Landstr. 54</t>
  </si>
  <si>
    <t>demenzdock@hamburgische-bruecke.de</t>
  </si>
  <si>
    <t>Auf dem Königslande 95</t>
  </si>
  <si>
    <t xml:space="preserve">APH - Ambulantes Pflegezentrum Hamburg GmbH </t>
  </si>
  <si>
    <t>Ruckteschellweg 8a</t>
  </si>
  <si>
    <t>Obhut Ambulante Pflege GmbH &amp; Co. KG</t>
  </si>
  <si>
    <t>Sachsentor 29 - 31</t>
  </si>
  <si>
    <t>Poppenbütteler Chaussee 28</t>
  </si>
  <si>
    <t>Ambulanter Pflegedienst Renate Rauf</t>
  </si>
  <si>
    <t>vhw Wohnen im Alter Amb. Dienst GmbH Amb. Zweigstelle Süd</t>
  </si>
  <si>
    <t>Rodigallee 26</t>
  </si>
  <si>
    <t>Albertinen-Haus gGmbH</t>
  </si>
  <si>
    <t>Alzheimer Gesellschaft Hamburg e.V.</t>
  </si>
  <si>
    <t>Holtenklinker Straße 44</t>
  </si>
  <si>
    <t>Ambulante Pflege St. Markus in der Martha Stiftung gGmbH</t>
  </si>
  <si>
    <t>betreuung 2.0 - zukunft gestalten e.V.</t>
  </si>
  <si>
    <t>Diakoniestation Flottbek-Nienstedten gGmbH</t>
  </si>
  <si>
    <t>Pflegediakonie Wilhelmsburg gGmbH</t>
  </si>
  <si>
    <t>DRK Kreisverband-Eimsbüttel e.V.</t>
  </si>
  <si>
    <t>Freundeskreis -Menschen individuell begleiten und betreuen gUG</t>
  </si>
  <si>
    <t>HAMBURGISCHE BRÜCKE - Gesellschaft für private Sozialarbeit e.V.</t>
  </si>
  <si>
    <t xml:space="preserve">kostenlos, Kaffeetafel im Anschluss 5,00 Euro </t>
  </si>
  <si>
    <t>Leben mit Behinderung Hamburg gGmbH</t>
  </si>
  <si>
    <t>24,00 Euro pro Stunde</t>
  </si>
  <si>
    <t xml:space="preserve">Betreuungsgruppe Kultur &amp; Freizeit </t>
  </si>
  <si>
    <t xml:space="preserve">Neuland e.V. - Gemeinsam Leben gestalten </t>
  </si>
  <si>
    <t>Erdmannstraße 12</t>
  </si>
  <si>
    <t>040/88235388</t>
  </si>
  <si>
    <t xml:space="preserve">mail@neuland-hamburg.org </t>
  </si>
  <si>
    <t xml:space="preserve">Helferkreis Neuland </t>
  </si>
  <si>
    <t>Phoenix Sport e.V.</t>
  </si>
  <si>
    <t>Diakonisches Werk Hamburg</t>
  </si>
  <si>
    <t xml:space="preserve">SeniorPartner Diakonie Wandsbek </t>
  </si>
  <si>
    <t xml:space="preserve">wandsbek@seniorpartner-diakonie.de </t>
  </si>
  <si>
    <t>hamburg-mitte@seniorpartner-diakonie.de</t>
  </si>
  <si>
    <t>Trägerverbund Hamburger Osten e.V.</t>
  </si>
  <si>
    <t>Sievekingdamm 57</t>
  </si>
  <si>
    <t>Gesundheitspflege GBS GmbH</t>
  </si>
  <si>
    <t>EXCELLENT Pflege- und Gesundheitsdienst GmbH</t>
  </si>
  <si>
    <t>5) Hauswirtschaftlicher Dienst</t>
  </si>
  <si>
    <t>6) Familienentlastender Dienst für Kinder und Jugendliche mit Behinderungen</t>
  </si>
  <si>
    <t xml:space="preserve">7) qualifizierte Ehrenamtliche  </t>
  </si>
  <si>
    <t xml:space="preserve">Entlastende Engel </t>
  </si>
  <si>
    <t xml:space="preserve">Die mobilen Engel GbR </t>
  </si>
  <si>
    <t>Tilsiter Straße 2</t>
  </si>
  <si>
    <t>040/68990852</t>
  </si>
  <si>
    <t>kontakt@diemobilenengel.de</t>
  </si>
  <si>
    <t>info@drk-sd-eimsbuettel.de</t>
  </si>
  <si>
    <t xml:space="preserve">info@drk-sd-eimsbuettel.de </t>
  </si>
  <si>
    <t>DRK Kreisverband Hamburg-Harburg e.V.</t>
  </si>
  <si>
    <t xml:space="preserve">HELPERS </t>
  </si>
  <si>
    <t xml:space="preserve">Behringstraße 28 </t>
  </si>
  <si>
    <t xml:space="preserve">20,83 Euro pro Stunde </t>
  </si>
  <si>
    <t>FAMILIE-OST@lmbhh.de</t>
  </si>
  <si>
    <t>FAMILIE-SUED@lmbhh.de</t>
  </si>
  <si>
    <t xml:space="preserve">FAMILIE-NORD@lmbhh.de </t>
  </si>
  <si>
    <t>FAMILIE-WEST@lmbhh.de</t>
  </si>
  <si>
    <t>Landwehr 50</t>
  </si>
  <si>
    <t>Franzosenkoppel 104 B</t>
  </si>
  <si>
    <t>Lokstedter Weg 45</t>
  </si>
  <si>
    <t>Elbperle</t>
  </si>
  <si>
    <t>Friedhofstr. 17</t>
  </si>
  <si>
    <t>Öjendorfer Damm 42</t>
  </si>
  <si>
    <t>Am Neugrabener Bahnhof 15</t>
  </si>
  <si>
    <t>Ambulante Pflege St. Markus i. d. Martha-Stiftung gGmbH</t>
  </si>
  <si>
    <t>Weiße Taube GbR</t>
  </si>
  <si>
    <t>Willhoop 1 - 3</t>
  </si>
  <si>
    <t>Martinistraße 44</t>
  </si>
  <si>
    <t>Fabriciusstr. 252</t>
  </si>
  <si>
    <t>Alter Berner Weg 86</t>
  </si>
  <si>
    <t>Stellinger Weg 31</t>
  </si>
  <si>
    <t>Pflegeteam Nord-West</t>
  </si>
  <si>
    <t>GtIB Gesundh.team f. Intensivpfl. u. Beatmung GmbH</t>
  </si>
  <si>
    <t>Theodorstr. 41</t>
  </si>
  <si>
    <t>Moorweidenstr. 24</t>
  </si>
  <si>
    <t>Pflegedienst Hansa Cura GmbH &amp; Co. KG</t>
  </si>
  <si>
    <t>Ambulanter Pflegeprofi GmbH &amp; Co. KG</t>
  </si>
  <si>
    <t>Wandsbeker Chaussee 101</t>
  </si>
  <si>
    <t>Friedrich-Ebert-Damm 110-112</t>
  </si>
  <si>
    <t>Medi Homecare GmbH &amp; Co. KG</t>
  </si>
  <si>
    <t>Zuhause umsorgt GmbH</t>
  </si>
  <si>
    <t>INSEA Intensiv- und Krankenpflege GmbH</t>
  </si>
  <si>
    <t>Sportplatzring 41</t>
  </si>
  <si>
    <t>8) Hundebesuchsdienst</t>
  </si>
  <si>
    <t>9) Tanzen</t>
  </si>
  <si>
    <t xml:space="preserve">10) Die Angebote des Trägers werden von BGV und Pflegekassen gefördert </t>
  </si>
  <si>
    <t>5,00 Euro pro Veranstaltung</t>
  </si>
  <si>
    <t xml:space="preserve">7,50 Euro pro Stunde, Nicht-Mitglieder zahlen 8,33 Euro </t>
  </si>
  <si>
    <t xml:space="preserve">8,00 Euro pro Stunde, Nicht-Mitglieder zahlen 10,00 Euro </t>
  </si>
  <si>
    <t>Tangstedter Landstraße 176</t>
  </si>
  <si>
    <t>Buekweg 8</t>
  </si>
  <si>
    <t>eimsbüttel@seniorpartner-diakonie.de</t>
  </si>
  <si>
    <t xml:space="preserve">040/41170626 </t>
  </si>
  <si>
    <t>040/41170626</t>
  </si>
  <si>
    <t>Kooperation, Arbeiten, Lernen und Ausbildung (KoALA)</t>
  </si>
  <si>
    <t>040/38109948</t>
  </si>
  <si>
    <t>helpers@koala-hamburg.de</t>
  </si>
  <si>
    <t xml:space="preserve">17,83 Euro pro Stunde </t>
  </si>
  <si>
    <t>17,83 Euro pro Stunde</t>
  </si>
  <si>
    <t>Hauswirtschaft für Pflegebedürftige</t>
  </si>
  <si>
    <t>Warner Haushaltsservice GmbH</t>
  </si>
  <si>
    <t>Haubachstraße 80</t>
  </si>
  <si>
    <t>040/29812540</t>
  </si>
  <si>
    <t>info@warner-hamburg.de</t>
  </si>
  <si>
    <t>26,00 Euro pro Stunde, zzgl. 5,00 Euro Anfahrtpauschale</t>
  </si>
  <si>
    <t>040/88141770</t>
  </si>
  <si>
    <t>27,50 Euro pro Stunde, zzgl. 4,50 Euro Anfahrtspauschale</t>
  </si>
  <si>
    <t>Osterfeldstr. 83</t>
  </si>
  <si>
    <t>Diakoniestation Rothenburgsort</t>
  </si>
  <si>
    <t>Vierländer Damm 292</t>
  </si>
  <si>
    <t xml:space="preserve">Holstenhofweg 47b </t>
  </si>
  <si>
    <t>Wohlauf Pflege GmbH</t>
  </si>
  <si>
    <t>Martinistr. 44</t>
  </si>
  <si>
    <t>Pflegeanker Hamburg GmbH</t>
  </si>
  <si>
    <t>August-Krogmann-Str. 2</t>
  </si>
  <si>
    <t>Pflegeteam Vitanova GmbH &amp; Co. KG</t>
  </si>
  <si>
    <t>Diakoniestation Bergedorf Vierlande gemeinnützige GmbH</t>
  </si>
  <si>
    <t>HSP Pflegedienst Rahlstedt GmbH</t>
  </si>
  <si>
    <t>Saseler Chaussee 135</t>
  </si>
  <si>
    <t>HSP Pflegedienst Schnelsen UG</t>
  </si>
  <si>
    <t>Elim mobil Hamburg (Farmsen)</t>
  </si>
  <si>
    <t>Buchnerweg 20</t>
  </si>
  <si>
    <t>Curslacker Deich 135</t>
  </si>
  <si>
    <t>Ambulante Pflege Heilig Geist - Poppenbüttel</t>
  </si>
  <si>
    <t>Pflegedienst Bramfeld Manfred Peterberns</t>
  </si>
  <si>
    <t>Haldesdorfer Str. 100</t>
  </si>
  <si>
    <t>Hallerstraße 1</t>
  </si>
  <si>
    <t>PRO VITAL Pflege- und Gesundheitsdienste GmbH</t>
  </si>
  <si>
    <t>Dehnheide 83</t>
  </si>
  <si>
    <t>Medicur Billstedt GmbH</t>
  </si>
  <si>
    <t>Billstedter Hauptstraße 34</t>
  </si>
  <si>
    <t>731065-0</t>
  </si>
  <si>
    <t>Langenhorner Ch. 666</t>
  </si>
  <si>
    <t>BSB Ihr privater Pflegedienst GmbH &amp; Co OHG</t>
  </si>
  <si>
    <t>HISB Betreuungsdienst Hamburg Süd Ost GmbH</t>
  </si>
  <si>
    <t>Eiffestr. 426</t>
  </si>
  <si>
    <t>Juna Care Ambulanter Pflegedienst</t>
  </si>
  <si>
    <t>Stormarnplatz 1</t>
  </si>
  <si>
    <t>Hoheluftchaussee 132</t>
  </si>
  <si>
    <t>PzH Pflege zu Hause Christ UG</t>
  </si>
  <si>
    <t>SeniorPartner Diakonie Hamburg-Nord</t>
  </si>
  <si>
    <t>040/66876505</t>
  </si>
  <si>
    <t>hamburg-nord@seniorpartner-diakonie.de</t>
  </si>
  <si>
    <t>Meine Welt Neuwiedenthal</t>
  </si>
  <si>
    <t xml:space="preserve">DRK Kreisverband Hamburg-Harburg e.V. </t>
  </si>
  <si>
    <t>Rehrstieg 30a</t>
  </si>
  <si>
    <t>HKA Häusl. Kranken- u. Altenbetreuung Eker-Cicek GbR</t>
  </si>
  <si>
    <t>Ambulante Pflege Rothenburgsort GmbH</t>
  </si>
  <si>
    <t>Hower Hauptdeich 137</t>
  </si>
  <si>
    <t>Reichsbahnstr. 20</t>
  </si>
  <si>
    <t>Saseler Chaussee 109</t>
  </si>
  <si>
    <t>Frohmestr. 11a</t>
  </si>
  <si>
    <t>APD Pflegeteam Daily Care e.K.</t>
  </si>
  <si>
    <t>Neugrabener Bahnhofstr. 16b</t>
  </si>
  <si>
    <t>Friedrich-Ebert-Damm 145</t>
  </si>
  <si>
    <t>Berner Heerweg 123 a</t>
  </si>
  <si>
    <t>Häusliche Pflege und Betreuung Sabine und Henning Schultz GbR</t>
  </si>
  <si>
    <t>Augustinum Pflegedienst Hamburg</t>
  </si>
  <si>
    <t>PTN Pflegeteam Nightingale GbR</t>
  </si>
  <si>
    <t>Bramfelder Chaussee 354r</t>
  </si>
  <si>
    <t>KATHARINENHOF HAPP Hamburger Ambulante Pflege &amp; Physiotherapie GmbH</t>
  </si>
  <si>
    <t>Mettlerkampsweg 33</t>
  </si>
  <si>
    <t>Langenhorner Chaussee 666</t>
  </si>
  <si>
    <t>Tabea Diakonie - Pflegedienst gGmbH</t>
  </si>
  <si>
    <t>Zentrum für Beatmung und Intensivpflege Nord GmbH</t>
  </si>
  <si>
    <t>Pflegepartner Hamburg PPH GmbH</t>
  </si>
  <si>
    <t>Grindelberg 59-61</t>
  </si>
  <si>
    <t>SüderELBpflege GmbH</t>
  </si>
  <si>
    <t>Merlingasse 3</t>
  </si>
  <si>
    <t>30982-126</t>
  </si>
  <si>
    <t>Medi Homecare GmbH &amp; Co KG</t>
  </si>
  <si>
    <t>32.90</t>
  </si>
  <si>
    <t xml:space="preserve">Pflegewerk </t>
  </si>
  <si>
    <t>Phönix Pflegedienst GmbH &amp; Co. KG</t>
  </si>
  <si>
    <t>Bramfelder Chaussee 24</t>
  </si>
  <si>
    <t>040 20974766</t>
  </si>
  <si>
    <t>Alsterkrugchaussee 344</t>
  </si>
  <si>
    <t>Amb. Krankenpflege Reimers &amp; Muroni GmbH &amp; Co. KG</t>
  </si>
  <si>
    <t>Ihr Pflegeteam im Eilbektal GmbH &amp; Co. KG</t>
  </si>
  <si>
    <t>proVita Amb. Pflegedienst</t>
  </si>
  <si>
    <t>Öhlmühlenweg 78</t>
  </si>
  <si>
    <t>Elbe Pflegedienste GbR</t>
  </si>
  <si>
    <t>Forsmannstr. 2</t>
  </si>
  <si>
    <t xml:space="preserve">Amb. Pflegedienst Heerlein-u. Zindler-Stiftung </t>
  </si>
  <si>
    <t>Koppel 17</t>
  </si>
  <si>
    <t>Pfefferstr. 29</t>
  </si>
  <si>
    <t>Gründgensstr. 16</t>
  </si>
  <si>
    <t>Bramfelder Chaussee 312</t>
  </si>
  <si>
    <t>amb. PD</t>
  </si>
  <si>
    <t>Merci Pflegeteam GmbH &amp; Co. KG</t>
  </si>
  <si>
    <t>Schiffbeker Weg 84</t>
  </si>
  <si>
    <t>Kranken- und Altenpflege  Mario Michel GmbH</t>
  </si>
  <si>
    <t>Lotus Pflege &amp; Assistenz</t>
  </si>
  <si>
    <t>Neuer Wall 71</t>
  </si>
  <si>
    <t>Ambulanter Pflegedienst Weiss GmbH</t>
  </si>
  <si>
    <t>Atemzeit Intensivpflege Nord GmbH</t>
  </si>
  <si>
    <t>3600619-300</t>
  </si>
  <si>
    <t>St. Claire Ambulanter Pflegedienst</t>
  </si>
  <si>
    <t>Hasenhöhe 126</t>
  </si>
  <si>
    <t>040-18069383</t>
  </si>
  <si>
    <t>Ambulante Krankenpflege &amp; Seniorenbetreuung Thede und Team</t>
  </si>
  <si>
    <t>MediKAp / HSP Hilfe zur Selbstpflege GmbH</t>
  </si>
  <si>
    <t>Ambulante Krankenpflege Joan Knackstedt</t>
  </si>
  <si>
    <t>APTK Ambulante Pflege Team Krugmann GmbH</t>
  </si>
  <si>
    <t>Diakoniestation Niendorf</t>
  </si>
  <si>
    <t>Med. Pflegedienst rainer seit 1990</t>
  </si>
  <si>
    <t>Aktivpflege Hamburg GmbH</t>
  </si>
  <si>
    <t>Ambulanter Dienst der Parkresidenz Alstertal</t>
  </si>
  <si>
    <t>Johann Carl Müller-Stiftung Ambulanter Dienst im Alstertal</t>
  </si>
  <si>
    <t>Privater Pflegedienst Manuela Gorbatschew</t>
  </si>
  <si>
    <t>Ambulante Pflege Heilig Geist - Duvenstedt</t>
  </si>
  <si>
    <t>Jonathan Ambulanter Pflegedienst Kirsten Mähl</t>
  </si>
  <si>
    <t>Langenhorner Chaussee 123</t>
  </si>
  <si>
    <t>Gemeinnützige Sozial- und Diakoniestation Langenhorn GmbH</t>
  </si>
  <si>
    <t>Häuslicher Kranken- und Psychiatrie-Pflegedienst Hahne GmbH</t>
  </si>
  <si>
    <t>Kursana Ambulanter Pflegedienst Schluchtmann GmbH</t>
  </si>
  <si>
    <t xml:space="preserve">Pflegewerk Hamburg gGmbH Ambulante Pflege </t>
  </si>
  <si>
    <t>Aktiv-Pflege Ambulanter Pflegedienst Holger Netzeband</t>
  </si>
  <si>
    <t>Marion´s ambulante Krankenpflege GbR</t>
  </si>
  <si>
    <t>Ihr Pflegeteam Ambulante Krankenpflege Schlomm GmbH</t>
  </si>
  <si>
    <t>ASB Sozialstation Eimsbüttel/Eppendorf</t>
  </si>
  <si>
    <t>Diakonie Alten Eichen Pflege Ambulanter Pflegedienst</t>
  </si>
  <si>
    <t>Dorit Böttcher Pflegedienst GmbH</t>
  </si>
  <si>
    <t>Ambulanter Pflegedienst Stadtperle Hamburg GmbH</t>
  </si>
  <si>
    <t>Vereinigung ambulanter Pflege e. V.</t>
  </si>
  <si>
    <t>Seniorenbetreuung und Alltagsbegleitung Christoph Sonntag</t>
  </si>
  <si>
    <t>Ambulante Krankenpflege und Seniorenbetreuung Dorra/Sorensen GbR</t>
  </si>
  <si>
    <t>Ambulanter Pflegedienst Nord Hussein Adem</t>
  </si>
  <si>
    <t>Häusliche Kranken- u. Altenpflege S. Tode</t>
  </si>
  <si>
    <t>VitalLurup</t>
  </si>
  <si>
    <t>Betreuungsdienste Sonntag GmbH</t>
  </si>
  <si>
    <t>Ambulanter Pflegedienst Komfort GbR</t>
  </si>
  <si>
    <t>Pflegestar Fauzia Said</t>
  </si>
  <si>
    <t>Ambulanter Pflegedienst am Klövensteen der Hartwig-Hesse-Stiftung</t>
  </si>
  <si>
    <t>Ambulante Haus-, Alten- u. Krankenpflege Sabine Deutschbein GmbH &amp; Co. KG</t>
  </si>
  <si>
    <t>Elbschloss Residenz GmbH - Ambulanter Pflegedienst</t>
  </si>
  <si>
    <t>TAG &amp; NACHT Ambulante Pflege GmbH</t>
  </si>
  <si>
    <t xml:space="preserve"> P+ Ihr Pflegeservice Hamburg GmbH</t>
  </si>
  <si>
    <t>Diakonie- und Sozialstation Ottensen-Bahrenfeld-Othmarschen</t>
  </si>
  <si>
    <t>DRK Hamburg Ambulante soziale Dienste GmbH Sozialstation Atona</t>
  </si>
  <si>
    <t>Alsterdorf Assistenz West gGmbH</t>
  </si>
  <si>
    <t>Ambulanter Pflegedienst Da-Heim</t>
  </si>
  <si>
    <t>Rahlstedter Bahnhofstr. 22</t>
  </si>
  <si>
    <t>Vergütungs- vereinbarung bis</t>
  </si>
  <si>
    <t>AKS Garibyar &amp; Pein Pflegedienst GmbH</t>
  </si>
  <si>
    <t>Ambulanter Pflegedienst Hella Schnepel</t>
  </si>
  <si>
    <t>Ambulanter Pflegedienst Engel</t>
  </si>
  <si>
    <t>Ambulante Krankenpflege Gabi Möller GbR</t>
  </si>
  <si>
    <t>Ambulante Senioren- und Krankenbetreuung Dabrowska GmbH</t>
  </si>
  <si>
    <t>Ambulanter Pflegedienst ELMED</t>
  </si>
  <si>
    <t>Ambulanter Pflegedienst Hadrys</t>
  </si>
  <si>
    <t>Hamburger Senioren-und Behinderten-Hilfsdienst e. V.</t>
  </si>
  <si>
    <t>Ambulante Alten- und Krankenpflege GmbH Karsten Raecke</t>
  </si>
  <si>
    <t>Pflegedienst Dost GbR</t>
  </si>
  <si>
    <t>Pflege mit Herz  T. Krieger &amp; Janet Ullmann GbR</t>
  </si>
  <si>
    <t>Pflegedienst Nordwest Oksanen-Schult &amp; Partner mbH</t>
  </si>
  <si>
    <t>49,20</t>
  </si>
  <si>
    <t>33,00</t>
  </si>
  <si>
    <t>42,60</t>
  </si>
  <si>
    <t>13,80</t>
  </si>
  <si>
    <t>33 46 58 800</t>
  </si>
  <si>
    <t>Altenpflegedienst Hansen GmbH</t>
  </si>
  <si>
    <t>Valentinskamp 40-42</t>
  </si>
  <si>
    <t>Hagenbeckstr. 12</t>
  </si>
  <si>
    <t>C.A.P.E. Christlicher ambulanter Pflegedienst der Elbvororte GmbH</t>
  </si>
  <si>
    <t>Hamburg Care HC GmbH</t>
  </si>
  <si>
    <t>assistent:um GmbH</t>
  </si>
  <si>
    <t>Ernst-August-Str. 37</t>
  </si>
  <si>
    <t>Anna GmbH</t>
  </si>
  <si>
    <t>Rothenbaumchaussee 105</t>
  </si>
  <si>
    <t>noch offen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</si>
</sst>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DM&quot;_-;\-* #,##0.00\ &quot;DM&quot;_-;_-* &quot;-&quot;??\ &quot;DM&quot;_-;_-@_-"/>
    <numFmt numFmtId="165" formatCode="0.0000"/>
    <numFmt numFmtId="166" formatCode="#,##0.00_ ;[Red]\-#,##0.00\ "/>
    <numFmt numFmtId="167" formatCode="000"/>
    <numFmt numFmtId="168" formatCode="#,##0.00\ _€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</cellStyleXfs>
  <cellXfs count="20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4" borderId="0" xfId="0" applyFill="1" applyBorder="1" applyAlignment="1"/>
    <xf numFmtId="0" fontId="4" fillId="4" borderId="0" xfId="0" applyFont="1" applyFill="1" applyBorder="1" applyAlignment="1"/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/>
    <xf numFmtId="1" fontId="0" fillId="3" borderId="0" xfId="0" applyNumberFormat="1" applyFill="1" applyBorder="1" applyAlignment="1"/>
    <xf numFmtId="0" fontId="0" fillId="4" borderId="0" xfId="0" applyFill="1" applyBorder="1" applyAlignment="1">
      <alignment horizontal="center"/>
    </xf>
    <xf numFmtId="167" fontId="0" fillId="3" borderId="0" xfId="0" applyNumberFormat="1" applyFill="1" applyBorder="1" applyAlignment="1"/>
    <xf numFmtId="0" fontId="4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/>
    <xf numFmtId="0" fontId="2" fillId="0" borderId="0" xfId="0" applyFont="1" applyFill="1" applyBorder="1" applyAlignment="1"/>
    <xf numFmtId="1" fontId="2" fillId="4" borderId="0" xfId="0" applyNumberFormat="1" applyFont="1" applyFill="1" applyBorder="1" applyAlignment="1"/>
    <xf numFmtId="1" fontId="2" fillId="4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0" xfId="0" applyNumberFormat="1" applyFont="1" applyAlignment="1">
      <alignment horizontal="right"/>
    </xf>
    <xf numFmtId="167" fontId="4" fillId="3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" fillId="0" borderId="0" xfId="0" applyFont="1" applyFill="1"/>
    <xf numFmtId="167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7" fontId="4" fillId="3" borderId="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0" fillId="5" borderId="0" xfId="0" applyFill="1" applyBorder="1" applyAlignment="1"/>
    <xf numFmtId="14" fontId="4" fillId="0" borderId="0" xfId="0" applyNumberFormat="1" applyFont="1"/>
    <xf numFmtId="0" fontId="4" fillId="0" borderId="0" xfId="0" applyFont="1" applyFill="1" applyBorder="1" applyAlignment="1">
      <alignment horizontal="left" vertical="center"/>
    </xf>
    <xf numFmtId="0" fontId="8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2" fontId="4" fillId="6" borderId="3" xfId="0" applyNumberFormat="1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textRotation="90" wrapText="1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2" fontId="4" fillId="0" borderId="3" xfId="0" applyNumberFormat="1" applyFont="1" applyFill="1" applyBorder="1" applyAlignment="1">
      <alignment horizontal="center" vertical="center" textRotation="90" wrapText="1"/>
    </xf>
    <xf numFmtId="2" fontId="4" fillId="0" borderId="0" xfId="4" applyNumberFormat="1" applyFont="1" applyFill="1" applyBorder="1" applyAlignment="1"/>
    <xf numFmtId="0" fontId="1" fillId="0" borderId="0" xfId="0" applyFont="1" applyFill="1"/>
    <xf numFmtId="0" fontId="4" fillId="0" borderId="0" xfId="0" applyFont="1" applyAlignment="1">
      <alignment horizontal="left" vertical="center"/>
    </xf>
    <xf numFmtId="4" fontId="4" fillId="0" borderId="0" xfId="4" applyNumberFormat="1" applyFont="1" applyFill="1" applyBorder="1" applyAlignment="1">
      <alignment horizontal="center"/>
    </xf>
    <xf numFmtId="2" fontId="4" fillId="0" borderId="0" xfId="4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>
      <alignment horizontal="center" vertical="center"/>
    </xf>
    <xf numFmtId="14" fontId="0" fillId="0" borderId="0" xfId="0" applyNumberFormat="1"/>
    <xf numFmtId="2" fontId="4" fillId="0" borderId="0" xfId="0" applyNumberFormat="1" applyFont="1" applyFill="1" applyBorder="1" applyAlignment="1">
      <alignment horizontal="left" vertical="center"/>
    </xf>
    <xf numFmtId="2" fontId="4" fillId="0" borderId="0" xfId="4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/>
    <xf numFmtId="0" fontId="4" fillId="0" borderId="0" xfId="0" applyFont="1" applyFill="1" applyAlignment="1"/>
    <xf numFmtId="0" fontId="1" fillId="4" borderId="0" xfId="0" applyFont="1" applyFill="1" applyBorder="1" applyAlignment="1"/>
    <xf numFmtId="0" fontId="8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12" fillId="4" borderId="0" xfId="0" applyFont="1" applyFill="1"/>
    <xf numFmtId="14" fontId="12" fillId="4" borderId="0" xfId="0" applyNumberFormat="1" applyFont="1" applyFill="1" applyBorder="1" applyAlignment="1"/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4" fillId="0" borderId="6" xfId="2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4" fillId="0" borderId="6" xfId="2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8" fillId="4" borderId="0" xfId="0" applyFont="1" applyFill="1"/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4" fontId="8" fillId="4" borderId="0" xfId="0" applyNumberFormat="1" applyFont="1" applyFill="1" applyBorder="1" applyAlignment="1"/>
    <xf numFmtId="0" fontId="0" fillId="0" borderId="6" xfId="0" applyBorder="1" applyAlignment="1">
      <alignment vertical="center"/>
    </xf>
    <xf numFmtId="0" fontId="1" fillId="7" borderId="6" xfId="1" applyFont="1" applyFill="1" applyBorder="1" applyAlignment="1" applyProtection="1">
      <alignment vertical="center"/>
    </xf>
    <xf numFmtId="0" fontId="1" fillId="0" borderId="6" xfId="1" applyFont="1" applyBorder="1" applyAlignment="1" applyProtection="1">
      <alignment vertical="center"/>
    </xf>
    <xf numFmtId="0" fontId="1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6" xfId="2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4" fillId="0" borderId="6" xfId="2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6" xfId="2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2" fontId="1" fillId="8" borderId="3" xfId="0" applyNumberFormat="1" applyFont="1" applyFill="1" applyBorder="1" applyAlignment="1">
      <alignment horizontal="center" vertical="center" textRotation="90" wrapText="1"/>
    </xf>
    <xf numFmtId="165" fontId="1" fillId="8" borderId="3" xfId="0" applyNumberFormat="1" applyFont="1" applyFill="1" applyBorder="1" applyAlignment="1">
      <alignment horizontal="center" vertical="center" textRotation="90" wrapText="1"/>
    </xf>
    <xf numFmtId="0" fontId="4" fillId="0" borderId="0" xfId="0" quotePrefix="1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/>
    <xf numFmtId="2" fontId="4" fillId="0" borderId="0" xfId="0" applyNumberFormat="1" applyFont="1" applyFill="1" applyBorder="1" applyAlignment="1"/>
    <xf numFmtId="2" fontId="2" fillId="0" borderId="0" xfId="0" applyNumberFormat="1" applyFont="1" applyFill="1" applyBorder="1" applyAlignment="1"/>
    <xf numFmtId="165" fontId="4" fillId="7" borderId="0" xfId="0" applyNumberFormat="1" applyFont="1" applyFill="1" applyBorder="1" applyAlignment="1">
      <alignment horizontal="center" vertical="center"/>
    </xf>
    <xf numFmtId="2" fontId="4" fillId="7" borderId="0" xfId="0" applyNumberFormat="1" applyFont="1" applyFill="1" applyBorder="1" applyAlignment="1">
      <alignment horizontal="center" vertical="center"/>
    </xf>
    <xf numFmtId="14" fontId="4" fillId="0" borderId="7" xfId="5" applyNumberFormat="1" applyFont="1" applyFill="1" applyBorder="1" applyAlignment="1">
      <alignment horizontal="center"/>
    </xf>
    <xf numFmtId="14" fontId="4" fillId="7" borderId="0" xfId="5" applyNumberFormat="1" applyFont="1" applyFill="1" applyBorder="1" applyAlignment="1">
      <alignment horizontal="center"/>
    </xf>
    <xf numFmtId="14" fontId="4" fillId="0" borderId="0" xfId="5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2" fontId="0" fillId="3" borderId="0" xfId="0" applyNumberFormat="1" applyFill="1" applyBorder="1" applyAlignment="1"/>
    <xf numFmtId="2" fontId="4" fillId="4" borderId="0" xfId="0" applyNumberFormat="1" applyFont="1" applyFill="1" applyBorder="1" applyAlignment="1"/>
    <xf numFmtId="2" fontId="0" fillId="4" borderId="0" xfId="0" applyNumberFormat="1" applyFill="1" applyBorder="1" applyAlignment="1"/>
    <xf numFmtId="2" fontId="2" fillId="4" borderId="0" xfId="0" applyNumberFormat="1" applyFont="1" applyFill="1" applyBorder="1" applyAlignment="1"/>
    <xf numFmtId="0" fontId="4" fillId="2" borderId="2" xfId="0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right" vertical="center" wrapText="1"/>
    </xf>
    <xf numFmtId="0" fontId="1" fillId="0" borderId="6" xfId="0" applyFont="1" applyBorder="1"/>
    <xf numFmtId="14" fontId="1" fillId="0" borderId="6" xfId="0" applyNumberFormat="1" applyFont="1" applyBorder="1"/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/>
    <xf numFmtId="14" fontId="1" fillId="0" borderId="6" xfId="0" applyNumberFormat="1" applyFont="1" applyFill="1" applyBorder="1"/>
    <xf numFmtId="2" fontId="1" fillId="0" borderId="6" xfId="0" applyNumberFormat="1" applyFont="1" applyFill="1" applyBorder="1"/>
    <xf numFmtId="14" fontId="1" fillId="7" borderId="6" xfId="0" applyNumberFormat="1" applyFont="1" applyFill="1" applyBorder="1"/>
    <xf numFmtId="2" fontId="1" fillId="7" borderId="6" xfId="0" applyNumberFormat="1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right"/>
    </xf>
    <xf numFmtId="0" fontId="8" fillId="4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Link" xfId="1" builtinId="8"/>
    <cellStyle name="Standard" xfId="0" builtinId="0"/>
    <cellStyle name="Standard 2" xfId="2"/>
    <cellStyle name="Standard 3" xfId="5"/>
    <cellStyle name="Standard_Serie89" xfId="3"/>
    <cellStyle name="Währung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alzheimer-hamburg.de" TargetMode="External"/><Relationship Id="rId13" Type="http://schemas.openxmlformats.org/officeDocument/2006/relationships/hyperlink" Target="mailto:diakonie@dsflottbek.de" TargetMode="External"/><Relationship Id="rId18" Type="http://schemas.openxmlformats.org/officeDocument/2006/relationships/hyperlink" Target="mailto:kontakt@freundeskreis-mibb.de" TargetMode="External"/><Relationship Id="rId26" Type="http://schemas.openxmlformats.org/officeDocument/2006/relationships/hyperlink" Target="mailto:betreuung2.0@gmail.com" TargetMode="External"/><Relationship Id="rId39" Type="http://schemas.openxmlformats.org/officeDocument/2006/relationships/hyperlink" Target="mailto:wandsbek@seniorpartner-diakonie.de" TargetMode="External"/><Relationship Id="rId3" Type="http://schemas.openxmlformats.org/officeDocument/2006/relationships/hyperlink" Target="mailto:doris.reinhard@albertinen.de" TargetMode="External"/><Relationship Id="rId21" Type="http://schemas.openxmlformats.org/officeDocument/2006/relationships/hyperlink" Target="mailto:info@lmd-rahlstedt.de" TargetMode="External"/><Relationship Id="rId34" Type="http://schemas.openxmlformats.org/officeDocument/2006/relationships/hyperlink" Target="mailto:FAMILIE-NORD@lmbhh.de" TargetMode="External"/><Relationship Id="rId42" Type="http://schemas.openxmlformats.org/officeDocument/2006/relationships/hyperlink" Target="mailto:hamburg-mitte@seniorpartner-diakonie.de" TargetMode="External"/><Relationship Id="rId7" Type="http://schemas.openxmlformats.org/officeDocument/2006/relationships/hyperlink" Target="mailto:info@alzheimer-hamburg.de" TargetMode="External"/><Relationship Id="rId12" Type="http://schemas.openxmlformats.org/officeDocument/2006/relationships/hyperlink" Target="mailto:diakonie@dsflottbek.de" TargetMode="External"/><Relationship Id="rId17" Type="http://schemas.openxmlformats.org/officeDocument/2006/relationships/hyperlink" Target="mailto:kontakt@freundeskreis-mibb.de" TargetMode="External"/><Relationship Id="rId25" Type="http://schemas.openxmlformats.org/officeDocument/2006/relationships/hyperlink" Target="mailto:mail@traegerverbund-hh.de" TargetMode="External"/><Relationship Id="rId33" Type="http://schemas.openxmlformats.org/officeDocument/2006/relationships/hyperlink" Target="mailto:FAMILIE-OST@lmbhh.de" TargetMode="External"/><Relationship Id="rId38" Type="http://schemas.openxmlformats.org/officeDocument/2006/relationships/hyperlink" Target="mailto:info@warner-hamburg.de" TargetMode="External"/><Relationship Id="rId46" Type="http://schemas.openxmlformats.org/officeDocument/2006/relationships/printerSettings" Target="../printerSettings/printerSettings5.bin"/><Relationship Id="rId2" Type="http://schemas.openxmlformats.org/officeDocument/2006/relationships/hyperlink" Target="mailto:doris.reinhard@albertinen.de" TargetMode="External"/><Relationship Id="rId16" Type="http://schemas.openxmlformats.org/officeDocument/2006/relationships/hyperlink" Target="mailto:kapahnke@pflegediakonie.de" TargetMode="External"/><Relationship Id="rId20" Type="http://schemas.openxmlformats.org/officeDocument/2006/relationships/hyperlink" Target="mailto:demenzdock@hamburgische-bruecke.de" TargetMode="External"/><Relationship Id="rId29" Type="http://schemas.openxmlformats.org/officeDocument/2006/relationships/hyperlink" Target="mailto:demenzdock@hamburgische-bruecke.de" TargetMode="External"/><Relationship Id="rId41" Type="http://schemas.openxmlformats.org/officeDocument/2006/relationships/hyperlink" Target="mailto:eimsb&#252;ttel@seniorpartner-diakonie.de" TargetMode="External"/><Relationship Id="rId1" Type="http://schemas.openxmlformats.org/officeDocument/2006/relationships/hyperlink" Target="mailto:doris.reinhard@albertinen.de" TargetMode="External"/><Relationship Id="rId6" Type="http://schemas.openxmlformats.org/officeDocument/2006/relationships/hyperlink" Target="mailto:info@alzheimer-hamburg.de" TargetMode="External"/><Relationship Id="rId11" Type="http://schemas.openxmlformats.org/officeDocument/2006/relationships/hyperlink" Target="mailto:info.stm-ap@martha-stiftung.de" TargetMode="External"/><Relationship Id="rId24" Type="http://schemas.openxmlformats.org/officeDocument/2006/relationships/hyperlink" Target="mailto:mail@traegerverbund-hh.de" TargetMode="External"/><Relationship Id="rId32" Type="http://schemas.openxmlformats.org/officeDocument/2006/relationships/hyperlink" Target="mailto:mail@neuland-hamburg.org" TargetMode="External"/><Relationship Id="rId37" Type="http://schemas.openxmlformats.org/officeDocument/2006/relationships/hyperlink" Target="mailto:kontakt@diemobilenengel.de" TargetMode="External"/><Relationship Id="rId40" Type="http://schemas.openxmlformats.org/officeDocument/2006/relationships/hyperlink" Target="mailto:harburg@seniorpartner-diakonie.de" TargetMode="External"/><Relationship Id="rId45" Type="http://schemas.openxmlformats.org/officeDocument/2006/relationships/hyperlink" Target="mailto:FAMILIE-SUED@lmbhh.de" TargetMode="External"/><Relationship Id="rId5" Type="http://schemas.openxmlformats.org/officeDocument/2006/relationships/hyperlink" Target="mailto:info@alzheimer-hamburg.de" TargetMode="External"/><Relationship Id="rId15" Type="http://schemas.openxmlformats.org/officeDocument/2006/relationships/hyperlink" Target="mailto:kapahnke@pflegediakonie.de" TargetMode="External"/><Relationship Id="rId23" Type="http://schemas.openxmlformats.org/officeDocument/2006/relationships/hyperlink" Target="mailto:hamburg-mitte@seniorpartner-diakonie.de" TargetMode="External"/><Relationship Id="rId28" Type="http://schemas.openxmlformats.org/officeDocument/2006/relationships/hyperlink" Target="mailto:demenzdock@hamburgische-bruecke.de" TargetMode="External"/><Relationship Id="rId36" Type="http://schemas.openxmlformats.org/officeDocument/2006/relationships/hyperlink" Target="mailto:info@drk-sd-eimsbuettel.de" TargetMode="External"/><Relationship Id="rId10" Type="http://schemas.openxmlformats.org/officeDocument/2006/relationships/hyperlink" Target="mailto:info@alzheimer-hamburg.de" TargetMode="External"/><Relationship Id="rId19" Type="http://schemas.openxmlformats.org/officeDocument/2006/relationships/hyperlink" Target="mailto:kontakt@freundeskreis-mibb.de" TargetMode="External"/><Relationship Id="rId31" Type="http://schemas.openxmlformats.org/officeDocument/2006/relationships/hyperlink" Target="mailto:mail@neuland-hamburg.org" TargetMode="External"/><Relationship Id="rId44" Type="http://schemas.openxmlformats.org/officeDocument/2006/relationships/hyperlink" Target="mailto:helpers@koala-hamburg.de" TargetMode="External"/><Relationship Id="rId4" Type="http://schemas.openxmlformats.org/officeDocument/2006/relationships/hyperlink" Target="mailto:info@alzheimer-hamburg.de" TargetMode="External"/><Relationship Id="rId9" Type="http://schemas.openxmlformats.org/officeDocument/2006/relationships/hyperlink" Target="mailto:info@alzheimer-hamburg.de" TargetMode="External"/><Relationship Id="rId14" Type="http://schemas.openxmlformats.org/officeDocument/2006/relationships/hyperlink" Target="mailto:diakonie@dsflottbek.de" TargetMode="External"/><Relationship Id="rId22" Type="http://schemas.openxmlformats.org/officeDocument/2006/relationships/hyperlink" Target="mailto:info@lmd-rahlstedt.de" TargetMode="External"/><Relationship Id="rId27" Type="http://schemas.openxmlformats.org/officeDocument/2006/relationships/hyperlink" Target="mailto:demenzdock@hamburgische-bruecke.de" TargetMode="External"/><Relationship Id="rId30" Type="http://schemas.openxmlformats.org/officeDocument/2006/relationships/hyperlink" Target="mailto:demenzdock@hamburgische-bruecke.de" TargetMode="External"/><Relationship Id="rId35" Type="http://schemas.openxmlformats.org/officeDocument/2006/relationships/hyperlink" Target="mailto:FAMILIE-WEST@lmbhh.de" TargetMode="External"/><Relationship Id="rId43" Type="http://schemas.openxmlformats.org/officeDocument/2006/relationships/hyperlink" Target="mailto:bergedorf@seniorpartner-diakoni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438"/>
  <sheetViews>
    <sheetView tabSelected="1" topLeftCell="A16" zoomScale="80" zoomScaleNormal="80" workbookViewId="0">
      <pane ySplit="1" topLeftCell="A17" activePane="bottomLeft" state="frozen"/>
      <selection activeCell="A16" sqref="A16"/>
      <selection pane="bottomLeft" activeCell="A17" sqref="A17"/>
    </sheetView>
  </sheetViews>
  <sheetFormatPr baseColWidth="10" defaultRowHeight="14.4" outlineLevelRow="2" x14ac:dyDescent="0.25"/>
  <cols>
    <col min="1" max="1" width="5.75" style="119" customWidth="1"/>
    <col min="2" max="2" width="8.625" customWidth="1"/>
    <col min="3" max="3" width="66" style="2" customWidth="1"/>
    <col min="4" max="4" width="31.625" style="2" customWidth="1"/>
    <col min="5" max="5" width="13.375" style="77" customWidth="1"/>
    <col min="6" max="6" width="14.75" style="29" customWidth="1"/>
    <col min="7" max="7" width="14.25" style="29" customWidth="1"/>
    <col min="8" max="9" width="18.75" style="46" customWidth="1"/>
    <col min="10" max="10" width="12.125" style="91" customWidth="1"/>
    <col min="11" max="11" width="7.875" style="44" customWidth="1"/>
    <col min="12" max="17" width="12.125" style="79" customWidth="1"/>
    <col min="18" max="18" width="17" style="45" customWidth="1"/>
    <col min="19" max="19" width="17.25" style="44" customWidth="1"/>
    <col min="20" max="20" width="8.25" style="45" customWidth="1"/>
    <col min="21" max="21" width="6.625" style="78" customWidth="1"/>
    <col min="22" max="22" width="10" style="3" customWidth="1"/>
    <col min="23" max="23" width="18.875" style="10" customWidth="1"/>
    <col min="24" max="24" width="13.25" customWidth="1"/>
  </cols>
  <sheetData>
    <row r="1" spans="3:23" ht="20.95" hidden="1" customHeight="1" outlineLevel="2" x14ac:dyDescent="0.25">
      <c r="C1" s="93"/>
      <c r="D1" s="59"/>
      <c r="E1" s="60"/>
      <c r="F1" s="59"/>
      <c r="G1" s="59"/>
      <c r="H1" s="104"/>
      <c r="I1" s="104"/>
      <c r="J1" s="104"/>
      <c r="K1" s="59"/>
      <c r="L1" s="179"/>
      <c r="M1" s="179"/>
      <c r="N1" s="179"/>
      <c r="O1" s="179"/>
      <c r="P1" s="179"/>
      <c r="Q1" s="179"/>
      <c r="R1" s="188"/>
      <c r="S1" s="59"/>
      <c r="T1" s="59"/>
      <c r="U1" s="59"/>
      <c r="V1" s="59"/>
      <c r="W1" s="59"/>
    </row>
    <row r="2" spans="3:23" ht="1.5" hidden="1" customHeight="1" outlineLevel="2" x14ac:dyDescent="0.25">
      <c r="C2" s="59"/>
      <c r="D2" s="59"/>
      <c r="E2" s="60"/>
      <c r="F2" s="59"/>
      <c r="G2" s="59"/>
      <c r="H2" s="104"/>
      <c r="I2" s="104"/>
      <c r="J2" s="104"/>
      <c r="K2" s="59"/>
      <c r="L2" s="179"/>
      <c r="M2" s="179"/>
      <c r="N2" s="179"/>
      <c r="O2" s="179"/>
      <c r="P2" s="179"/>
      <c r="Q2" s="179"/>
      <c r="R2" s="188"/>
      <c r="S2" s="59"/>
      <c r="T2" s="59"/>
      <c r="U2" s="59"/>
      <c r="V2" s="59"/>
      <c r="W2" s="59"/>
    </row>
    <row r="3" spans="3:23" ht="8.1999999999999993" hidden="1" customHeight="1" collapsed="1" x14ac:dyDescent="0.25">
      <c r="C3" s="59"/>
      <c r="D3" s="59"/>
      <c r="E3" s="60"/>
      <c r="F3" s="59"/>
      <c r="G3" s="59"/>
      <c r="H3" s="104"/>
      <c r="I3" s="104"/>
      <c r="J3" s="104"/>
      <c r="K3" s="59"/>
      <c r="L3" s="179"/>
      <c r="M3" s="179"/>
      <c r="N3" s="179"/>
      <c r="O3" s="179"/>
      <c r="P3" s="179"/>
      <c r="Q3" s="179"/>
      <c r="R3" s="188"/>
      <c r="S3" s="59"/>
      <c r="T3" s="59"/>
      <c r="U3" s="62"/>
      <c r="V3" s="59"/>
      <c r="W3" s="59"/>
    </row>
    <row r="4" spans="3:23" ht="20.149999999999999" hidden="1" customHeight="1" outlineLevel="2" x14ac:dyDescent="0.25">
      <c r="C4" s="61"/>
      <c r="D4" s="50"/>
      <c r="E4" s="68"/>
      <c r="F4" s="51"/>
      <c r="G4" s="51"/>
      <c r="H4" s="42"/>
      <c r="I4" s="42"/>
      <c r="J4" s="63"/>
      <c r="K4" s="52"/>
      <c r="L4" s="180"/>
      <c r="M4" s="180"/>
      <c r="N4" s="180"/>
      <c r="O4" s="180"/>
      <c r="P4" s="180"/>
      <c r="Q4" s="180"/>
      <c r="R4" s="189"/>
      <c r="S4" s="48"/>
      <c r="T4" s="51"/>
      <c r="U4" s="51"/>
      <c r="V4" s="51"/>
      <c r="W4" s="51"/>
    </row>
    <row r="5" spans="3:23" ht="20.149999999999999" hidden="1" customHeight="1" outlineLevel="2" x14ac:dyDescent="0.25">
      <c r="C5" s="61"/>
      <c r="D5" s="50"/>
      <c r="E5" s="68"/>
      <c r="F5" s="51"/>
      <c r="G5" s="51"/>
      <c r="H5" s="42"/>
      <c r="I5" s="42"/>
      <c r="J5" s="63"/>
      <c r="K5" s="52"/>
      <c r="L5" s="180"/>
      <c r="M5" s="180"/>
      <c r="N5" s="180"/>
      <c r="O5" s="180"/>
      <c r="P5" s="180"/>
      <c r="Q5" s="180"/>
      <c r="R5" s="189"/>
      <c r="S5" s="48"/>
      <c r="T5" s="51"/>
      <c r="U5" s="51"/>
      <c r="V5" s="51"/>
      <c r="W5" s="51"/>
    </row>
    <row r="6" spans="3:23" ht="20.149999999999999" hidden="1" customHeight="1" outlineLevel="2" x14ac:dyDescent="0.25">
      <c r="C6" s="61"/>
      <c r="D6" s="50"/>
      <c r="E6" s="68"/>
      <c r="F6" s="51"/>
      <c r="G6" s="51"/>
      <c r="H6" s="42"/>
      <c r="I6" s="42"/>
      <c r="J6" s="63"/>
      <c r="K6" s="52"/>
      <c r="L6" s="180"/>
      <c r="M6" s="180"/>
      <c r="N6" s="180"/>
      <c r="O6" s="180"/>
      <c r="P6" s="180"/>
      <c r="Q6" s="180"/>
      <c r="R6" s="189"/>
      <c r="S6" s="48"/>
      <c r="T6" s="51"/>
      <c r="U6" s="51"/>
      <c r="V6" s="51"/>
      <c r="W6" s="51"/>
    </row>
    <row r="7" spans="3:23" ht="20.149999999999999" hidden="1" customHeight="1" outlineLevel="2" x14ac:dyDescent="0.25">
      <c r="C7" s="47"/>
      <c r="D7" s="47"/>
      <c r="E7" s="69"/>
      <c r="F7" s="47"/>
      <c r="G7" s="47"/>
      <c r="H7" s="104"/>
      <c r="I7" s="104"/>
      <c r="J7" s="104"/>
      <c r="K7" s="47"/>
      <c r="L7" s="179"/>
      <c r="M7" s="179"/>
      <c r="N7" s="179"/>
      <c r="O7" s="179"/>
      <c r="P7" s="179"/>
      <c r="Q7" s="179"/>
      <c r="R7" s="190"/>
      <c r="S7" s="47"/>
      <c r="T7" s="47"/>
      <c r="U7" s="47"/>
      <c r="V7" s="47"/>
      <c r="W7" s="47"/>
    </row>
    <row r="8" spans="3:23" ht="20.149999999999999" hidden="1" customHeight="1" outlineLevel="2" x14ac:dyDescent="0.25">
      <c r="C8" s="49"/>
      <c r="D8" s="49"/>
      <c r="E8" s="71"/>
      <c r="F8" s="49"/>
      <c r="G8" s="49"/>
      <c r="H8" s="70"/>
      <c r="I8" s="70"/>
      <c r="J8" s="70"/>
      <c r="K8" s="49"/>
      <c r="L8" s="181"/>
      <c r="M8" s="181"/>
      <c r="N8" s="181"/>
      <c r="O8" s="181"/>
      <c r="P8" s="181"/>
      <c r="Q8" s="181"/>
      <c r="R8" s="191"/>
      <c r="S8" s="49"/>
      <c r="T8" s="49"/>
      <c r="U8" s="49"/>
      <c r="V8" s="49"/>
      <c r="W8" s="49"/>
    </row>
    <row r="9" spans="3:23" ht="20.149999999999999" hidden="1" customHeight="1" outlineLevel="2" x14ac:dyDescent="0.25">
      <c r="C9" s="53"/>
      <c r="D9" s="54"/>
      <c r="E9" s="72"/>
      <c r="F9" s="51"/>
      <c r="G9" s="51"/>
      <c r="H9" s="42"/>
      <c r="I9" s="42"/>
      <c r="J9" s="63"/>
      <c r="K9" s="52"/>
      <c r="L9" s="180"/>
      <c r="M9" s="180"/>
      <c r="N9" s="180"/>
      <c r="O9" s="180"/>
      <c r="P9" s="180"/>
      <c r="Q9" s="180"/>
      <c r="R9" s="189"/>
      <c r="S9" s="48"/>
      <c r="T9" s="51"/>
      <c r="U9" s="51"/>
      <c r="V9" s="51"/>
      <c r="W9" s="51"/>
    </row>
    <row r="10" spans="3:23" ht="20.149999999999999" hidden="1" customHeight="1" outlineLevel="2" collapsed="1" x14ac:dyDescent="0.25">
      <c r="C10" s="49"/>
      <c r="D10" s="49"/>
      <c r="E10" s="71"/>
      <c r="F10" s="49"/>
      <c r="G10" s="49"/>
      <c r="H10" s="70"/>
      <c r="I10" s="70"/>
      <c r="J10" s="70"/>
      <c r="K10" s="49"/>
      <c r="L10" s="181"/>
      <c r="M10" s="181"/>
      <c r="N10" s="181"/>
      <c r="O10" s="181"/>
      <c r="P10" s="181"/>
      <c r="Q10" s="181"/>
      <c r="R10" s="191"/>
      <c r="S10" s="49"/>
      <c r="T10" s="49"/>
      <c r="U10" s="49"/>
      <c r="V10" s="49"/>
      <c r="W10" s="49"/>
    </row>
    <row r="11" spans="3:23" ht="20.149999999999999" hidden="1" customHeight="1" outlineLevel="2" x14ac:dyDescent="0.25">
      <c r="C11" s="53"/>
      <c r="D11" s="54"/>
      <c r="E11" s="72"/>
      <c r="F11" s="51"/>
      <c r="G11" s="51"/>
      <c r="H11" s="42"/>
      <c r="I11" s="42"/>
      <c r="J11" s="63"/>
      <c r="K11" s="52"/>
      <c r="L11" s="180"/>
      <c r="M11" s="180"/>
      <c r="N11" s="180"/>
      <c r="O11" s="180"/>
      <c r="P11" s="180"/>
      <c r="Q11" s="180"/>
      <c r="R11" s="189"/>
      <c r="S11" s="48"/>
      <c r="T11" s="51"/>
      <c r="U11" s="51"/>
      <c r="V11" s="51"/>
      <c r="W11" s="51"/>
    </row>
    <row r="12" spans="3:23" ht="20.149999999999999" hidden="1" customHeight="1" outlineLevel="2" x14ac:dyDescent="0.25">
      <c r="C12" s="53"/>
      <c r="D12" s="54"/>
      <c r="E12" s="72"/>
      <c r="F12" s="51"/>
      <c r="G12" s="51"/>
      <c r="H12" s="42"/>
      <c r="I12" s="42"/>
      <c r="J12" s="63"/>
      <c r="K12" s="52"/>
      <c r="L12" s="180"/>
      <c r="M12" s="180"/>
      <c r="N12" s="180"/>
      <c r="O12" s="180"/>
      <c r="P12" s="180"/>
      <c r="Q12" s="180"/>
      <c r="R12" s="189"/>
      <c r="S12" s="48"/>
      <c r="T12" s="51"/>
      <c r="U12" s="51"/>
      <c r="V12" s="51"/>
      <c r="W12" s="51"/>
    </row>
    <row r="13" spans="3:23" ht="20.149999999999999" hidden="1" customHeight="1" outlineLevel="2" x14ac:dyDescent="0.25">
      <c r="C13" s="53"/>
      <c r="D13" s="54"/>
      <c r="E13" s="72"/>
      <c r="F13" s="51"/>
      <c r="G13" s="51"/>
      <c r="H13" s="42"/>
      <c r="I13" s="42"/>
      <c r="J13" s="63"/>
      <c r="K13" s="52"/>
      <c r="L13" s="180"/>
      <c r="M13" s="180"/>
      <c r="N13" s="180"/>
      <c r="O13" s="180"/>
      <c r="P13" s="180"/>
      <c r="Q13" s="180"/>
      <c r="R13" s="189"/>
      <c r="S13" s="48"/>
      <c r="T13" s="51"/>
      <c r="U13" s="51"/>
      <c r="V13" s="51"/>
      <c r="W13" s="51"/>
    </row>
    <row r="14" spans="3:23" ht="20.149999999999999" hidden="1" customHeight="1" outlineLevel="2" x14ac:dyDescent="0.25">
      <c r="C14" s="53"/>
      <c r="D14" s="54"/>
      <c r="E14" s="72"/>
      <c r="F14" s="51"/>
      <c r="G14" s="51"/>
      <c r="H14" s="42"/>
      <c r="I14" s="42"/>
      <c r="J14" s="63"/>
      <c r="K14" s="52"/>
      <c r="L14" s="180"/>
      <c r="M14" s="180"/>
      <c r="N14" s="180"/>
      <c r="O14" s="180"/>
      <c r="P14" s="180"/>
      <c r="Q14" s="180"/>
      <c r="R14" s="189"/>
      <c r="S14" s="48"/>
      <c r="T14" s="51"/>
      <c r="U14" s="51"/>
      <c r="V14" s="51"/>
      <c r="W14" s="51"/>
    </row>
    <row r="15" spans="3:23" ht="9.65" hidden="1" customHeight="1" outlineLevel="2" x14ac:dyDescent="0.25">
      <c r="C15" s="73"/>
      <c r="D15" s="74"/>
      <c r="E15" s="75"/>
      <c r="F15" s="42"/>
      <c r="G15" s="42"/>
      <c r="H15" s="42"/>
      <c r="I15" s="42"/>
      <c r="J15" s="63"/>
      <c r="K15" s="67"/>
      <c r="L15" s="180"/>
      <c r="M15" s="180"/>
      <c r="N15" s="180"/>
      <c r="O15" s="180"/>
      <c r="P15" s="180"/>
      <c r="Q15" s="180"/>
      <c r="R15" s="180"/>
      <c r="S15" s="63"/>
      <c r="T15" s="42"/>
      <c r="U15" s="42"/>
      <c r="V15" s="42"/>
      <c r="W15" s="42"/>
    </row>
    <row r="16" spans="3:23" ht="119.3" customHeight="1" collapsed="1" x14ac:dyDescent="0.25">
      <c r="C16" s="83" t="s">
        <v>252</v>
      </c>
      <c r="D16" s="83" t="s">
        <v>253</v>
      </c>
      <c r="E16" s="84" t="s">
        <v>254</v>
      </c>
      <c r="F16" s="83" t="s">
        <v>129</v>
      </c>
      <c r="G16" s="83" t="s">
        <v>584</v>
      </c>
      <c r="H16" s="105" t="s">
        <v>166</v>
      </c>
      <c r="I16" s="105" t="s">
        <v>1220</v>
      </c>
      <c r="J16" s="106" t="s">
        <v>158</v>
      </c>
      <c r="K16" s="86" t="s">
        <v>617</v>
      </c>
      <c r="L16" s="109" t="s">
        <v>618</v>
      </c>
      <c r="M16" s="109" t="s">
        <v>619</v>
      </c>
      <c r="N16" s="109" t="s">
        <v>620</v>
      </c>
      <c r="O16" s="109" t="s">
        <v>621</v>
      </c>
      <c r="P16" s="109" t="s">
        <v>739</v>
      </c>
      <c r="Q16" s="109" t="s">
        <v>740</v>
      </c>
      <c r="R16" s="101" t="s">
        <v>741</v>
      </c>
      <c r="S16" s="101" t="s">
        <v>742</v>
      </c>
      <c r="T16" s="85" t="s">
        <v>148</v>
      </c>
      <c r="U16" s="87" t="s">
        <v>31</v>
      </c>
      <c r="V16" s="83" t="s">
        <v>256</v>
      </c>
      <c r="W16" s="85" t="s">
        <v>142</v>
      </c>
    </row>
    <row r="17" spans="1:23" s="80" customFormat="1" ht="20.149999999999999" customHeight="1" x14ac:dyDescent="0.25">
      <c r="A17" s="120"/>
      <c r="B17" s="80">
        <v>1</v>
      </c>
      <c r="C17" s="40" t="s">
        <v>673</v>
      </c>
      <c r="D17" s="40" t="s">
        <v>674</v>
      </c>
      <c r="E17" s="58">
        <v>20099</v>
      </c>
      <c r="F17" s="3">
        <v>23519254</v>
      </c>
      <c r="G17" s="41">
        <v>500202561</v>
      </c>
      <c r="H17" s="55">
        <v>44256</v>
      </c>
      <c r="I17" s="55"/>
      <c r="J17" s="56">
        <v>5.4300000000000001E-2</v>
      </c>
      <c r="K17" s="56">
        <v>2.3E-2</v>
      </c>
      <c r="L17" s="57">
        <v>0.81</v>
      </c>
      <c r="M17" s="57">
        <v>48.6</v>
      </c>
      <c r="N17" s="57">
        <v>0.54</v>
      </c>
      <c r="O17" s="57">
        <v>32.4</v>
      </c>
      <c r="P17" s="57">
        <v>0.71</v>
      </c>
      <c r="Q17" s="57">
        <v>42.6</v>
      </c>
      <c r="R17" s="57">
        <v>0.23</v>
      </c>
      <c r="S17" s="57">
        <v>13.8</v>
      </c>
      <c r="T17" s="57">
        <v>1.03</v>
      </c>
      <c r="U17" s="81">
        <v>11</v>
      </c>
      <c r="V17" s="39" t="s">
        <v>302</v>
      </c>
      <c r="W17" s="42" t="s">
        <v>145</v>
      </c>
    </row>
    <row r="18" spans="1:23" s="80" customFormat="1" ht="20.149999999999999" customHeight="1" x14ac:dyDescent="0.25">
      <c r="A18" s="120"/>
      <c r="B18" s="80">
        <v>2</v>
      </c>
      <c r="C18" s="40" t="s">
        <v>324</v>
      </c>
      <c r="D18" s="40" t="s">
        <v>325</v>
      </c>
      <c r="E18" s="58">
        <v>20099</v>
      </c>
      <c r="F18" s="41">
        <v>25328426</v>
      </c>
      <c r="G18" s="41">
        <v>460202856</v>
      </c>
      <c r="H18" s="55">
        <v>44197</v>
      </c>
      <c r="I18" s="55"/>
      <c r="J18" s="56">
        <v>5.5199999999999999E-2</v>
      </c>
      <c r="K18" s="56">
        <v>2.3E-2</v>
      </c>
      <c r="L18" s="79">
        <v>0.83</v>
      </c>
      <c r="M18" s="79">
        <v>49.8</v>
      </c>
      <c r="N18" s="57">
        <v>0.55000000000000004</v>
      </c>
      <c r="O18" s="57">
        <v>33</v>
      </c>
      <c r="P18" s="57">
        <v>0.72</v>
      </c>
      <c r="Q18" s="57">
        <v>43.2</v>
      </c>
      <c r="R18" s="57">
        <v>0.23</v>
      </c>
      <c r="S18" s="57">
        <v>13.8</v>
      </c>
      <c r="T18" s="57">
        <v>1.1100000000000001</v>
      </c>
      <c r="U18" s="81">
        <v>11</v>
      </c>
      <c r="V18" s="39" t="s">
        <v>299</v>
      </c>
      <c r="W18" s="42" t="s">
        <v>145</v>
      </c>
    </row>
    <row r="19" spans="1:23" s="80" customFormat="1" ht="20.149999999999999" customHeight="1" x14ac:dyDescent="0.25">
      <c r="A19" s="120"/>
      <c r="B19" s="80">
        <v>3</v>
      </c>
      <c r="C19" s="40" t="s">
        <v>1160</v>
      </c>
      <c r="D19" s="40" t="s">
        <v>1161</v>
      </c>
      <c r="E19" s="58">
        <v>20099</v>
      </c>
      <c r="F19" s="41">
        <v>28008590</v>
      </c>
      <c r="G19" s="41">
        <v>500202958</v>
      </c>
      <c r="H19" s="55">
        <v>44197</v>
      </c>
      <c r="I19" s="55"/>
      <c r="J19" s="56">
        <v>5.5199999999999999E-2</v>
      </c>
      <c r="K19" s="56">
        <v>2.3E-2</v>
      </c>
      <c r="L19" s="79">
        <v>0.83</v>
      </c>
      <c r="M19" s="79">
        <v>49.8</v>
      </c>
      <c r="N19" s="57">
        <v>0.55000000000000004</v>
      </c>
      <c r="O19" s="57">
        <v>33</v>
      </c>
      <c r="P19" s="57">
        <v>0.72</v>
      </c>
      <c r="Q19" s="57">
        <v>43.2</v>
      </c>
      <c r="R19" s="57">
        <v>0.23</v>
      </c>
      <c r="S19" s="57">
        <v>13.8</v>
      </c>
      <c r="T19" s="57">
        <v>1.2</v>
      </c>
      <c r="U19" s="81">
        <v>11</v>
      </c>
      <c r="V19" s="39" t="s">
        <v>299</v>
      </c>
      <c r="W19" s="42" t="s">
        <v>145</v>
      </c>
    </row>
    <row r="20" spans="1:23" s="80" customFormat="1" ht="20.149999999999999" customHeight="1" x14ac:dyDescent="0.25">
      <c r="A20" s="120"/>
      <c r="B20" s="80">
        <v>4</v>
      </c>
      <c r="C20" s="40" t="s">
        <v>594</v>
      </c>
      <c r="D20" s="40" t="s">
        <v>595</v>
      </c>
      <c r="E20" s="58">
        <v>20099</v>
      </c>
      <c r="F20" s="41" t="s">
        <v>0</v>
      </c>
      <c r="G20" s="41">
        <v>460203562</v>
      </c>
      <c r="H20" s="55">
        <v>43891</v>
      </c>
      <c r="I20" s="55"/>
      <c r="J20" s="56">
        <v>5.0999999999999997E-2</v>
      </c>
      <c r="K20" s="56">
        <v>2.3E-2</v>
      </c>
      <c r="L20" s="57">
        <v>0.77</v>
      </c>
      <c r="M20" s="57">
        <v>46.2</v>
      </c>
      <c r="N20" s="57">
        <v>0.51</v>
      </c>
      <c r="O20" s="57">
        <v>30.6</v>
      </c>
      <c r="P20" s="57">
        <v>0.66</v>
      </c>
      <c r="Q20" s="57">
        <v>39.6</v>
      </c>
      <c r="R20" s="57">
        <v>0.23</v>
      </c>
      <c r="S20" s="57">
        <v>13.8</v>
      </c>
      <c r="T20" s="57">
        <v>0.78</v>
      </c>
      <c r="U20" s="81">
        <v>11</v>
      </c>
      <c r="V20" s="39" t="s">
        <v>130</v>
      </c>
      <c r="W20" s="42" t="s">
        <v>145</v>
      </c>
    </row>
    <row r="21" spans="1:23" s="80" customFormat="1" ht="20.149999999999999" customHeight="1" x14ac:dyDescent="0.25">
      <c r="A21" s="120"/>
      <c r="B21" s="80">
        <v>5</v>
      </c>
      <c r="C21" s="40" t="s">
        <v>920</v>
      </c>
      <c r="D21" s="40" t="s">
        <v>919</v>
      </c>
      <c r="E21" s="58">
        <v>20144</v>
      </c>
      <c r="F21" s="41">
        <v>5475970</v>
      </c>
      <c r="G21" s="41">
        <v>500202856</v>
      </c>
      <c r="H21" s="55">
        <v>44166</v>
      </c>
      <c r="I21" s="55">
        <v>44561</v>
      </c>
      <c r="J21" s="182">
        <v>5.45E-2</v>
      </c>
      <c r="K21" s="182">
        <v>2.3E-2</v>
      </c>
      <c r="L21" s="183">
        <f t="shared" ref="L21" si="0">ROUND($J21*15,2)</f>
        <v>0.82</v>
      </c>
      <c r="M21" s="183">
        <f t="shared" ref="M21" si="1">L21*60</f>
        <v>49.199999999999996</v>
      </c>
      <c r="N21" s="183">
        <f t="shared" ref="N21" si="2">ROUND($J21*10,2)</f>
        <v>0.55000000000000004</v>
      </c>
      <c r="O21" s="183">
        <f t="shared" ref="O21" si="3">N21*60</f>
        <v>33</v>
      </c>
      <c r="P21" s="183">
        <f t="shared" ref="P21" si="4">ROUND($J21*13,2)</f>
        <v>0.71</v>
      </c>
      <c r="Q21" s="183">
        <f t="shared" ref="Q21" si="5">ROUND(P21*60,2)</f>
        <v>42.6</v>
      </c>
      <c r="R21" s="183">
        <v>0.23</v>
      </c>
      <c r="S21" s="183">
        <v>13.8</v>
      </c>
      <c r="T21" s="57">
        <v>0.87</v>
      </c>
      <c r="U21" s="81">
        <v>11</v>
      </c>
      <c r="V21" s="39" t="s">
        <v>573</v>
      </c>
      <c r="W21" s="42" t="s">
        <v>145</v>
      </c>
    </row>
    <row r="22" spans="1:23" s="80" customFormat="1" ht="20.149999999999999" customHeight="1" x14ac:dyDescent="0.25">
      <c r="A22" s="120"/>
      <c r="B22" s="80">
        <v>6</v>
      </c>
      <c r="C22" s="40" t="s">
        <v>1042</v>
      </c>
      <c r="D22" s="40" t="s">
        <v>1143</v>
      </c>
      <c r="E22" s="58">
        <v>20144</v>
      </c>
      <c r="F22" s="41">
        <v>94771627</v>
      </c>
      <c r="G22" s="41">
        <v>460211506</v>
      </c>
      <c r="H22" s="55">
        <v>43891</v>
      </c>
      <c r="I22" s="55"/>
      <c r="J22" s="115">
        <v>4.8500000000000001E-2</v>
      </c>
      <c r="K22" s="56">
        <v>2.3E-2</v>
      </c>
      <c r="L22" s="118">
        <v>0.73</v>
      </c>
      <c r="M22" s="57">
        <v>43.8</v>
      </c>
      <c r="N22" s="118">
        <v>0.49</v>
      </c>
      <c r="O22" s="57">
        <v>29.4</v>
      </c>
      <c r="P22" s="118">
        <v>0.63</v>
      </c>
      <c r="Q22" s="57">
        <v>37.799999999999997</v>
      </c>
      <c r="R22" s="57">
        <v>0.23</v>
      </c>
      <c r="S22" s="57">
        <v>13.8</v>
      </c>
      <c r="T22" s="57">
        <v>1.2</v>
      </c>
      <c r="U22" s="81">
        <v>11</v>
      </c>
      <c r="V22" s="39" t="s">
        <v>130</v>
      </c>
      <c r="W22" s="42" t="s">
        <v>145</v>
      </c>
    </row>
    <row r="23" spans="1:23" s="80" customFormat="1" ht="20.149999999999999" customHeight="1" x14ac:dyDescent="0.25">
      <c r="A23" s="120"/>
      <c r="B23" s="80">
        <v>7</v>
      </c>
      <c r="C23" s="40" t="s">
        <v>602</v>
      </c>
      <c r="D23" s="40" t="s">
        <v>658</v>
      </c>
      <c r="E23" s="58">
        <v>20144</v>
      </c>
      <c r="F23" s="41">
        <v>41485374</v>
      </c>
      <c r="G23" s="41">
        <v>460209693</v>
      </c>
      <c r="H23" s="55">
        <v>43891</v>
      </c>
      <c r="I23" s="55"/>
      <c r="J23" s="56">
        <v>4.7500000000000001E-2</v>
      </c>
      <c r="K23" s="56">
        <v>2.3E-2</v>
      </c>
      <c r="L23" s="57">
        <v>0.71</v>
      </c>
      <c r="M23" s="57">
        <v>42.6</v>
      </c>
      <c r="N23" s="57">
        <v>0.48</v>
      </c>
      <c r="O23" s="57">
        <v>28.8</v>
      </c>
      <c r="P23" s="57">
        <v>0.62</v>
      </c>
      <c r="Q23" s="57">
        <v>37.200000000000003</v>
      </c>
      <c r="R23" s="57">
        <v>0.23</v>
      </c>
      <c r="S23" s="57">
        <v>13.8</v>
      </c>
      <c r="T23" s="88"/>
      <c r="U23" s="81">
        <v>11</v>
      </c>
      <c r="V23" s="39" t="s">
        <v>130</v>
      </c>
      <c r="W23" s="42" t="s">
        <v>145</v>
      </c>
    </row>
    <row r="24" spans="1:23" s="80" customFormat="1" ht="20.149999999999999" customHeight="1" x14ac:dyDescent="0.25">
      <c r="A24" s="120"/>
      <c r="B24" s="80">
        <v>8</v>
      </c>
      <c r="C24" s="40" t="s">
        <v>713</v>
      </c>
      <c r="D24" s="40" t="s">
        <v>1051</v>
      </c>
      <c r="E24" s="58">
        <v>20146</v>
      </c>
      <c r="F24" s="41">
        <v>35714739</v>
      </c>
      <c r="G24" s="41">
        <v>460210457</v>
      </c>
      <c r="H24" s="55">
        <v>43891</v>
      </c>
      <c r="I24" s="55"/>
      <c r="J24" s="56">
        <v>4.9399999999999999E-2</v>
      </c>
      <c r="K24" s="56">
        <v>2.3E-2</v>
      </c>
      <c r="L24" s="57">
        <v>0.74</v>
      </c>
      <c r="M24" s="57">
        <v>44.4</v>
      </c>
      <c r="N24" s="57">
        <v>0.49</v>
      </c>
      <c r="O24" s="57">
        <v>29.4</v>
      </c>
      <c r="P24" s="57">
        <v>0.64</v>
      </c>
      <c r="Q24" s="57">
        <v>38.4</v>
      </c>
      <c r="R24" s="57">
        <v>0.23</v>
      </c>
      <c r="S24" s="57">
        <v>13.8</v>
      </c>
      <c r="T24" s="57">
        <v>1.2</v>
      </c>
      <c r="U24" s="81">
        <v>11</v>
      </c>
      <c r="V24" s="39" t="s">
        <v>130</v>
      </c>
      <c r="W24" s="42" t="s">
        <v>145</v>
      </c>
    </row>
    <row r="25" spans="1:23" s="80" customFormat="1" ht="20.149999999999999" customHeight="1" x14ac:dyDescent="0.25">
      <c r="A25" s="120"/>
      <c r="B25" s="80">
        <v>9</v>
      </c>
      <c r="C25" s="40" t="s">
        <v>535</v>
      </c>
      <c r="D25" s="40" t="s">
        <v>353</v>
      </c>
      <c r="E25" s="58">
        <v>20146</v>
      </c>
      <c r="F25" s="41">
        <v>46965771</v>
      </c>
      <c r="G25" s="41">
        <v>460208909</v>
      </c>
      <c r="H25" s="55">
        <v>43891</v>
      </c>
      <c r="I25" s="55"/>
      <c r="J25" s="56">
        <v>4.9299999999999997E-2</v>
      </c>
      <c r="K25" s="66">
        <v>2.3E-2</v>
      </c>
      <c r="L25" s="57">
        <v>0.74</v>
      </c>
      <c r="M25" s="57">
        <v>44.4</v>
      </c>
      <c r="N25" s="57">
        <v>0.49</v>
      </c>
      <c r="O25" s="57">
        <v>29.4</v>
      </c>
      <c r="P25" s="57">
        <v>0.64</v>
      </c>
      <c r="Q25" s="57">
        <v>38.4</v>
      </c>
      <c r="R25" s="57">
        <v>0.23</v>
      </c>
      <c r="S25" s="57">
        <v>13.8</v>
      </c>
      <c r="T25" s="57">
        <v>1.2</v>
      </c>
      <c r="U25" s="81">
        <v>11</v>
      </c>
      <c r="V25" s="39" t="s">
        <v>130</v>
      </c>
      <c r="W25" s="42" t="s">
        <v>145</v>
      </c>
    </row>
    <row r="26" spans="1:23" s="80" customFormat="1" ht="20.149999999999999" customHeight="1" x14ac:dyDescent="0.25">
      <c r="A26" s="120"/>
      <c r="B26" s="80">
        <v>10</v>
      </c>
      <c r="C26" s="40" t="s">
        <v>645</v>
      </c>
      <c r="D26" s="40" t="s">
        <v>23</v>
      </c>
      <c r="E26" s="58">
        <v>20146</v>
      </c>
      <c r="F26" s="41">
        <v>42930040</v>
      </c>
      <c r="G26" s="41">
        <v>460208501</v>
      </c>
      <c r="H26" s="55">
        <v>44013</v>
      </c>
      <c r="I26" s="55"/>
      <c r="J26" s="56">
        <v>4.8599999999999997E-2</v>
      </c>
      <c r="K26" s="56">
        <v>2.3E-2</v>
      </c>
      <c r="L26" s="57">
        <v>0.73</v>
      </c>
      <c r="M26" s="57">
        <v>43.8</v>
      </c>
      <c r="N26" s="57">
        <v>0.49</v>
      </c>
      <c r="O26" s="57">
        <v>29.4</v>
      </c>
      <c r="P26" s="57">
        <v>0.63</v>
      </c>
      <c r="Q26" s="57">
        <v>37.799999999999997</v>
      </c>
      <c r="R26" s="57">
        <v>0.23</v>
      </c>
      <c r="S26" s="57">
        <v>13.8</v>
      </c>
      <c r="T26" s="57">
        <v>1.2</v>
      </c>
      <c r="U26" s="81">
        <v>11</v>
      </c>
      <c r="V26" s="39" t="s">
        <v>130</v>
      </c>
      <c r="W26" s="42" t="s">
        <v>145</v>
      </c>
    </row>
    <row r="27" spans="1:23" s="80" customFormat="1" ht="20.149999999999999" customHeight="1" x14ac:dyDescent="0.25">
      <c r="A27" s="120"/>
      <c r="B27" s="80">
        <v>11</v>
      </c>
      <c r="C27" s="40" t="s">
        <v>916</v>
      </c>
      <c r="D27" s="40" t="s">
        <v>917</v>
      </c>
      <c r="E27" s="58">
        <v>20149</v>
      </c>
      <c r="F27" s="41">
        <v>5003096410</v>
      </c>
      <c r="G27" s="41">
        <v>500202823</v>
      </c>
      <c r="H27" s="55">
        <v>44197</v>
      </c>
      <c r="I27" s="55"/>
      <c r="J27" s="115">
        <v>4.7800000000000002E-2</v>
      </c>
      <c r="K27" s="56">
        <v>2.3E-2</v>
      </c>
      <c r="L27" s="118">
        <v>0.72</v>
      </c>
      <c r="M27" s="57">
        <v>43.2</v>
      </c>
      <c r="N27" s="57">
        <v>0.48</v>
      </c>
      <c r="O27" s="57">
        <v>28.8</v>
      </c>
      <c r="P27" s="57">
        <v>0.62</v>
      </c>
      <c r="Q27" s="57">
        <v>37.200000000000003</v>
      </c>
      <c r="R27" s="57">
        <v>0.23</v>
      </c>
      <c r="S27" s="57">
        <v>13.8</v>
      </c>
      <c r="T27" s="57"/>
      <c r="U27" s="81">
        <v>11</v>
      </c>
      <c r="V27" s="39" t="s">
        <v>299</v>
      </c>
      <c r="W27" s="42" t="s">
        <v>145</v>
      </c>
    </row>
    <row r="28" spans="1:23" s="80" customFormat="1" ht="20.149999999999999" customHeight="1" x14ac:dyDescent="0.25">
      <c r="A28" s="120"/>
      <c r="B28" s="80">
        <v>12</v>
      </c>
      <c r="C28" s="40" t="s">
        <v>1245</v>
      </c>
      <c r="D28" s="40" t="s">
        <v>1246</v>
      </c>
      <c r="E28" s="58">
        <v>20148</v>
      </c>
      <c r="F28" s="41">
        <v>87071933</v>
      </c>
      <c r="G28" s="41">
        <v>460212255</v>
      </c>
      <c r="H28" s="55">
        <v>44136</v>
      </c>
      <c r="I28" s="55"/>
      <c r="J28" s="56">
        <v>4.8399999999999999E-2</v>
      </c>
      <c r="K28" s="56">
        <v>2.3E-2</v>
      </c>
      <c r="L28" s="57">
        <v>0.73</v>
      </c>
      <c r="M28" s="57">
        <v>43.8</v>
      </c>
      <c r="N28" s="57">
        <v>0.48</v>
      </c>
      <c r="O28" s="57">
        <v>28.8</v>
      </c>
      <c r="P28" s="57">
        <v>0.63</v>
      </c>
      <c r="Q28" s="57">
        <v>37.799999999999997</v>
      </c>
      <c r="R28" s="57">
        <v>0.23</v>
      </c>
      <c r="S28" s="57">
        <v>13.8</v>
      </c>
      <c r="T28" s="57">
        <v>1.2</v>
      </c>
      <c r="U28" s="81">
        <v>11</v>
      </c>
      <c r="V28" s="39"/>
      <c r="W28" s="42" t="s">
        <v>145</v>
      </c>
    </row>
    <row r="29" spans="1:23" s="80" customFormat="1" ht="20.149999999999999" customHeight="1" x14ac:dyDescent="0.25">
      <c r="A29" s="120"/>
      <c r="B29" s="80">
        <v>13</v>
      </c>
      <c r="C29" s="40" t="s">
        <v>937</v>
      </c>
      <c r="D29" s="40" t="s">
        <v>1036</v>
      </c>
      <c r="E29" s="58">
        <v>20251</v>
      </c>
      <c r="F29" s="41">
        <v>696359390</v>
      </c>
      <c r="G29" s="41">
        <v>460210958</v>
      </c>
      <c r="H29" s="55">
        <v>43891</v>
      </c>
      <c r="I29" s="55"/>
      <c r="J29" s="115">
        <v>4.8500000000000001E-2</v>
      </c>
      <c r="K29" s="56">
        <v>2.3E-2</v>
      </c>
      <c r="L29" s="118">
        <v>0.73</v>
      </c>
      <c r="M29" s="57">
        <v>43.8</v>
      </c>
      <c r="N29" s="118">
        <v>0.49</v>
      </c>
      <c r="O29" s="57">
        <v>29.4</v>
      </c>
      <c r="P29" s="118">
        <v>0.63</v>
      </c>
      <c r="Q29" s="57">
        <v>37.799999999999997</v>
      </c>
      <c r="R29" s="57">
        <v>0.23</v>
      </c>
      <c r="S29" s="57">
        <v>13.8</v>
      </c>
      <c r="T29" s="57"/>
      <c r="U29" s="81">
        <v>11</v>
      </c>
      <c r="V29" s="39" t="s">
        <v>130</v>
      </c>
      <c r="W29" s="42" t="s">
        <v>145</v>
      </c>
    </row>
    <row r="30" spans="1:23" s="80" customFormat="1" ht="20.149999999999999" customHeight="1" x14ac:dyDescent="0.25">
      <c r="A30" s="120"/>
      <c r="B30" s="80">
        <v>14</v>
      </c>
      <c r="C30" s="40" t="s">
        <v>37</v>
      </c>
      <c r="D30" s="40" t="s">
        <v>38</v>
      </c>
      <c r="E30" s="58">
        <v>20251</v>
      </c>
      <c r="F30" s="41" t="s">
        <v>304</v>
      </c>
      <c r="G30" s="41">
        <v>460204062</v>
      </c>
      <c r="H30" s="55">
        <v>43891</v>
      </c>
      <c r="I30" s="55"/>
      <c r="J30" s="56">
        <v>5.2200000000000003E-2</v>
      </c>
      <c r="K30" s="56">
        <v>2.3E-2</v>
      </c>
      <c r="L30" s="57">
        <v>0.78</v>
      </c>
      <c r="M30" s="57">
        <v>46.8</v>
      </c>
      <c r="N30" s="57">
        <v>0.52</v>
      </c>
      <c r="O30" s="57">
        <v>31.2</v>
      </c>
      <c r="P30" s="57">
        <v>0.68</v>
      </c>
      <c r="Q30" s="57">
        <v>40.799999999999997</v>
      </c>
      <c r="R30" s="57">
        <v>0.23</v>
      </c>
      <c r="S30" s="57">
        <v>13.8</v>
      </c>
      <c r="T30" s="57">
        <v>1.022583762392437</v>
      </c>
      <c r="U30" s="81">
        <v>11</v>
      </c>
      <c r="V30" s="39" t="s">
        <v>130</v>
      </c>
      <c r="W30" s="42" t="s">
        <v>145</v>
      </c>
    </row>
    <row r="31" spans="1:23" s="80" customFormat="1" ht="20.149999999999999" customHeight="1" x14ac:dyDescent="0.25">
      <c r="A31" s="120"/>
      <c r="B31" s="80">
        <v>15</v>
      </c>
      <c r="C31" s="40" t="s">
        <v>14</v>
      </c>
      <c r="D31" s="40" t="s">
        <v>15</v>
      </c>
      <c r="E31" s="58">
        <v>20251</v>
      </c>
      <c r="F31" s="41" t="s">
        <v>16</v>
      </c>
      <c r="G31" s="41">
        <v>460200375</v>
      </c>
      <c r="H31" s="55">
        <v>43891</v>
      </c>
      <c r="I31" s="55"/>
      <c r="J31" s="56">
        <v>5.0099999999999999E-2</v>
      </c>
      <c r="K31" s="56">
        <v>2.3E-2</v>
      </c>
      <c r="L31" s="57">
        <v>0.75</v>
      </c>
      <c r="M31" s="57">
        <v>45</v>
      </c>
      <c r="N31" s="57">
        <v>0.5</v>
      </c>
      <c r="O31" s="57">
        <v>30</v>
      </c>
      <c r="P31" s="57">
        <v>0.65</v>
      </c>
      <c r="Q31" s="57">
        <v>39</v>
      </c>
      <c r="R31" s="57">
        <v>0.23</v>
      </c>
      <c r="S31" s="57">
        <v>13.8</v>
      </c>
      <c r="T31" s="57"/>
      <c r="U31" s="81">
        <v>11</v>
      </c>
      <c r="V31" s="39" t="s">
        <v>2</v>
      </c>
      <c r="W31" s="42" t="s">
        <v>145</v>
      </c>
    </row>
    <row r="32" spans="1:23" s="80" customFormat="1" ht="20.149999999999999" customHeight="1" x14ac:dyDescent="0.25">
      <c r="A32" s="120"/>
      <c r="B32" s="80">
        <v>16</v>
      </c>
      <c r="C32" s="40" t="s">
        <v>370</v>
      </c>
      <c r="D32" s="40" t="s">
        <v>1089</v>
      </c>
      <c r="E32" s="58">
        <v>20251</v>
      </c>
      <c r="F32" s="41" t="s">
        <v>328</v>
      </c>
      <c r="G32" s="41">
        <v>500200741</v>
      </c>
      <c r="H32" s="55">
        <v>44197</v>
      </c>
      <c r="I32" s="55"/>
      <c r="J32" s="56">
        <v>5.4699999999999999E-2</v>
      </c>
      <c r="K32" s="56">
        <v>2.3E-2</v>
      </c>
      <c r="L32" s="79">
        <v>0.82</v>
      </c>
      <c r="M32" s="79">
        <v>49.2</v>
      </c>
      <c r="N32" s="57">
        <v>0.55000000000000004</v>
      </c>
      <c r="O32" s="57">
        <v>33</v>
      </c>
      <c r="P32" s="57">
        <v>0.71</v>
      </c>
      <c r="Q32" s="57">
        <v>42.6</v>
      </c>
      <c r="R32" s="57">
        <v>0.23</v>
      </c>
      <c r="S32" s="57">
        <v>13.8</v>
      </c>
      <c r="T32" s="57">
        <v>1.2</v>
      </c>
      <c r="U32" s="81">
        <v>11</v>
      </c>
      <c r="V32" s="39" t="s">
        <v>299</v>
      </c>
      <c r="W32" s="42" t="s">
        <v>145</v>
      </c>
    </row>
    <row r="33" spans="1:23" s="80" customFormat="1" ht="20.149999999999999" customHeight="1" x14ac:dyDescent="0.25">
      <c r="A33" s="120"/>
      <c r="B33" s="80">
        <v>17</v>
      </c>
      <c r="C33" s="40" t="s">
        <v>773</v>
      </c>
      <c r="D33" s="40" t="s">
        <v>1115</v>
      </c>
      <c r="E33" s="58">
        <v>20253</v>
      </c>
      <c r="F33" s="41">
        <v>23801111</v>
      </c>
      <c r="G33" s="41">
        <v>460210890</v>
      </c>
      <c r="H33" s="55">
        <v>43891</v>
      </c>
      <c r="I33" s="55"/>
      <c r="J33" s="115">
        <v>4.8500000000000001E-2</v>
      </c>
      <c r="K33" s="56">
        <v>2.3E-2</v>
      </c>
      <c r="L33" s="118">
        <v>0.73</v>
      </c>
      <c r="M33" s="57">
        <v>43.8</v>
      </c>
      <c r="N33" s="118">
        <v>0.49</v>
      </c>
      <c r="O33" s="57">
        <v>29.4</v>
      </c>
      <c r="P33" s="118">
        <v>0.63</v>
      </c>
      <c r="Q33" s="57">
        <v>37.799999999999997</v>
      </c>
      <c r="R33" s="57">
        <v>0.23</v>
      </c>
      <c r="S33" s="57">
        <v>13.8</v>
      </c>
      <c r="T33" s="57">
        <v>1.2</v>
      </c>
      <c r="U33" s="81">
        <v>11</v>
      </c>
      <c r="V33" s="39" t="s">
        <v>130</v>
      </c>
      <c r="W33" s="42" t="s">
        <v>145</v>
      </c>
    </row>
    <row r="34" spans="1:23" s="80" customFormat="1" ht="20.149999999999999" customHeight="1" x14ac:dyDescent="0.25">
      <c r="A34" s="120"/>
      <c r="B34" s="80">
        <v>18</v>
      </c>
      <c r="C34" s="40" t="s">
        <v>704</v>
      </c>
      <c r="D34" s="40" t="s">
        <v>705</v>
      </c>
      <c r="E34" s="58">
        <v>20253</v>
      </c>
      <c r="F34" s="41">
        <v>28473532</v>
      </c>
      <c r="G34" s="41">
        <v>460210413</v>
      </c>
      <c r="H34" s="55">
        <v>42736</v>
      </c>
      <c r="I34" s="55"/>
      <c r="J34" s="56">
        <v>4.7300000000000002E-2</v>
      </c>
      <c r="K34" s="56">
        <v>2.1000000000000001E-2</v>
      </c>
      <c r="L34" s="57">
        <v>0.70950000000000002</v>
      </c>
      <c r="M34" s="57">
        <v>42.57</v>
      </c>
      <c r="N34" s="57">
        <v>0.47299999999999998</v>
      </c>
      <c r="O34" s="57">
        <v>28.38</v>
      </c>
      <c r="P34" s="57">
        <v>0.6149</v>
      </c>
      <c r="Q34" s="57">
        <v>36.89</v>
      </c>
      <c r="R34" s="57">
        <v>0.16769999999999999</v>
      </c>
      <c r="S34" s="57">
        <v>10.06</v>
      </c>
      <c r="T34" s="57"/>
      <c r="U34" s="81">
        <v>11</v>
      </c>
      <c r="V34" s="39"/>
      <c r="W34" s="42" t="s">
        <v>145</v>
      </c>
    </row>
    <row r="35" spans="1:23" s="80" customFormat="1" ht="20.149999999999999" customHeight="1" x14ac:dyDescent="0.25">
      <c r="A35" s="120"/>
      <c r="B35" s="80">
        <v>19</v>
      </c>
      <c r="C35" s="40" t="s">
        <v>1041</v>
      </c>
      <c r="D35" s="40" t="s">
        <v>243</v>
      </c>
      <c r="E35" s="58">
        <v>20253</v>
      </c>
      <c r="F35" s="41" t="s">
        <v>338</v>
      </c>
      <c r="G35" s="41">
        <v>460206451</v>
      </c>
      <c r="H35" s="55">
        <v>44197</v>
      </c>
      <c r="I35" s="55"/>
      <c r="J35" s="56">
        <v>5.6300000000000003E-2</v>
      </c>
      <c r="K35" s="56">
        <v>2.3E-2</v>
      </c>
      <c r="L35" s="57">
        <v>0.86</v>
      </c>
      <c r="M35" s="57">
        <v>51.6</v>
      </c>
      <c r="N35" s="57">
        <v>0.57999999999999996</v>
      </c>
      <c r="O35" s="57">
        <v>34.799999999999997</v>
      </c>
      <c r="P35" s="57">
        <v>0.75</v>
      </c>
      <c r="Q35" s="57">
        <v>45</v>
      </c>
      <c r="R35" s="57">
        <v>0.23</v>
      </c>
      <c r="S35" s="57">
        <v>13.8</v>
      </c>
      <c r="T35" s="57">
        <v>1.0123579247685126</v>
      </c>
      <c r="U35" s="81">
        <v>11</v>
      </c>
      <c r="V35" s="39" t="s">
        <v>302</v>
      </c>
      <c r="W35" s="42" t="s">
        <v>145</v>
      </c>
    </row>
    <row r="36" spans="1:23" s="80" customFormat="1" ht="20.149999999999999" customHeight="1" x14ac:dyDescent="0.25">
      <c r="A36" s="120"/>
      <c r="B36" s="80">
        <v>20</v>
      </c>
      <c r="C36" s="40" t="s">
        <v>529</v>
      </c>
      <c r="D36" s="40" t="s">
        <v>34</v>
      </c>
      <c r="E36" s="58">
        <v>20253</v>
      </c>
      <c r="F36" s="41">
        <v>4014042</v>
      </c>
      <c r="G36" s="41">
        <v>460209352</v>
      </c>
      <c r="H36" s="55">
        <v>43891</v>
      </c>
      <c r="I36" s="55"/>
      <c r="J36" s="56">
        <v>4.9200000000000001E-2</v>
      </c>
      <c r="K36" s="56">
        <v>2.3E-2</v>
      </c>
      <c r="L36" s="57">
        <v>0.74</v>
      </c>
      <c r="M36" s="57">
        <v>44.4</v>
      </c>
      <c r="N36" s="57">
        <v>0.49</v>
      </c>
      <c r="O36" s="57">
        <v>29.4</v>
      </c>
      <c r="P36" s="57">
        <v>0.64</v>
      </c>
      <c r="Q36" s="57">
        <v>38.4</v>
      </c>
      <c r="R36" s="57">
        <v>0.23</v>
      </c>
      <c r="S36" s="57">
        <v>13.8</v>
      </c>
      <c r="T36" s="57">
        <v>1.2</v>
      </c>
      <c r="U36" s="81">
        <v>11</v>
      </c>
      <c r="V36" s="39" t="s">
        <v>130</v>
      </c>
      <c r="W36" s="42" t="s">
        <v>145</v>
      </c>
    </row>
    <row r="37" spans="1:23" s="80" customFormat="1" ht="20.149999999999999" customHeight="1" x14ac:dyDescent="0.25">
      <c r="A37" s="120"/>
      <c r="B37" s="80">
        <v>21</v>
      </c>
      <c r="C37" s="40" t="s">
        <v>35</v>
      </c>
      <c r="D37" s="40" t="s">
        <v>513</v>
      </c>
      <c r="E37" s="58">
        <v>20253</v>
      </c>
      <c r="F37" s="41" t="s">
        <v>36</v>
      </c>
      <c r="G37" s="41">
        <v>460201241</v>
      </c>
      <c r="H37" s="55">
        <v>43891</v>
      </c>
      <c r="I37" s="55"/>
      <c r="J37" s="56">
        <v>5.0099999999999999E-2</v>
      </c>
      <c r="K37" s="56">
        <v>2.3E-2</v>
      </c>
      <c r="L37" s="57">
        <v>0.75</v>
      </c>
      <c r="M37" s="57">
        <v>45</v>
      </c>
      <c r="N37" s="57">
        <v>0.5</v>
      </c>
      <c r="O37" s="57">
        <v>30</v>
      </c>
      <c r="P37" s="57">
        <v>0.65</v>
      </c>
      <c r="Q37" s="57">
        <v>39</v>
      </c>
      <c r="R37" s="57">
        <v>0.23</v>
      </c>
      <c r="S37" s="57">
        <v>13.8</v>
      </c>
      <c r="T37" s="88">
        <v>1.2</v>
      </c>
      <c r="U37" s="81">
        <v>11</v>
      </c>
      <c r="V37" s="39" t="s">
        <v>130</v>
      </c>
      <c r="W37" s="42" t="s">
        <v>145</v>
      </c>
    </row>
    <row r="38" spans="1:23" s="80" customFormat="1" ht="20.149999999999999" customHeight="1" x14ac:dyDescent="0.25">
      <c r="A38" s="120"/>
      <c r="B38" s="80">
        <v>22</v>
      </c>
      <c r="C38" s="40" t="s">
        <v>788</v>
      </c>
      <c r="D38" s="40" t="s">
        <v>1047</v>
      </c>
      <c r="E38" s="58">
        <v>20255</v>
      </c>
      <c r="F38" s="41">
        <v>36841899</v>
      </c>
      <c r="G38" s="41">
        <v>460211027</v>
      </c>
      <c r="H38" s="55">
        <v>43891</v>
      </c>
      <c r="I38" s="55"/>
      <c r="J38" s="115">
        <v>4.8500000000000001E-2</v>
      </c>
      <c r="K38" s="56">
        <v>2.3E-2</v>
      </c>
      <c r="L38" s="118">
        <v>0.73</v>
      </c>
      <c r="M38" s="57">
        <v>43.8</v>
      </c>
      <c r="N38" s="118">
        <v>0.49</v>
      </c>
      <c r="O38" s="57">
        <v>29.4</v>
      </c>
      <c r="P38" s="118">
        <v>0.63</v>
      </c>
      <c r="Q38" s="57">
        <v>37.799999999999997</v>
      </c>
      <c r="R38" s="57">
        <v>0.23</v>
      </c>
      <c r="S38" s="57">
        <v>13.8</v>
      </c>
      <c r="T38" s="88">
        <v>1.2</v>
      </c>
      <c r="U38" s="81">
        <v>11</v>
      </c>
      <c r="V38" s="39" t="s">
        <v>130</v>
      </c>
      <c r="W38" s="42" t="s">
        <v>145</v>
      </c>
    </row>
    <row r="39" spans="1:23" s="80" customFormat="1" ht="20.149999999999999" customHeight="1" x14ac:dyDescent="0.25">
      <c r="A39" s="120"/>
      <c r="B39" s="80">
        <v>23</v>
      </c>
      <c r="C39" s="40" t="s">
        <v>74</v>
      </c>
      <c r="D39" s="40" t="s">
        <v>75</v>
      </c>
      <c r="E39" s="58">
        <v>20255</v>
      </c>
      <c r="F39" s="41" t="s">
        <v>76</v>
      </c>
      <c r="G39" s="41">
        <v>460205347</v>
      </c>
      <c r="H39" s="55">
        <v>43891</v>
      </c>
      <c r="I39" s="55"/>
      <c r="J39" s="56">
        <v>4.9399999999999999E-2</v>
      </c>
      <c r="K39" s="56">
        <v>2.3E-2</v>
      </c>
      <c r="L39" s="57">
        <v>0.74</v>
      </c>
      <c r="M39" s="57">
        <v>44.4</v>
      </c>
      <c r="N39" s="57">
        <v>0.49</v>
      </c>
      <c r="O39" s="57">
        <v>29.4</v>
      </c>
      <c r="P39" s="57">
        <v>0.64</v>
      </c>
      <c r="Q39" s="57">
        <v>38.4</v>
      </c>
      <c r="R39" s="57">
        <v>0.23</v>
      </c>
      <c r="S39" s="57">
        <v>13.8</v>
      </c>
      <c r="T39" s="57"/>
      <c r="U39" s="81">
        <v>11</v>
      </c>
      <c r="V39" s="39" t="s">
        <v>130</v>
      </c>
      <c r="W39" s="42" t="s">
        <v>145</v>
      </c>
    </row>
    <row r="40" spans="1:23" s="80" customFormat="1" ht="20.149999999999999" customHeight="1" x14ac:dyDescent="0.25">
      <c r="A40" s="120"/>
      <c r="B40" s="80">
        <v>24</v>
      </c>
      <c r="C40" s="40" t="s">
        <v>975</v>
      </c>
      <c r="D40" s="40" t="s">
        <v>371</v>
      </c>
      <c r="E40" s="58">
        <v>20255</v>
      </c>
      <c r="F40" s="41" t="s">
        <v>372</v>
      </c>
      <c r="G40" s="41">
        <v>500200923</v>
      </c>
      <c r="H40" s="55">
        <v>44166</v>
      </c>
      <c r="I40" s="55">
        <v>44561</v>
      </c>
      <c r="J40" s="182">
        <v>5.45E-2</v>
      </c>
      <c r="K40" s="182">
        <v>2.3E-2</v>
      </c>
      <c r="L40" s="183">
        <f t="shared" ref="L40" si="6">ROUND($J40*15,2)</f>
        <v>0.82</v>
      </c>
      <c r="M40" s="183">
        <f t="shared" ref="M40" si="7">L40*60</f>
        <v>49.199999999999996</v>
      </c>
      <c r="N40" s="183">
        <f t="shared" ref="N40" si="8">ROUND($J40*10,2)</f>
        <v>0.55000000000000004</v>
      </c>
      <c r="O40" s="183">
        <f t="shared" ref="O40" si="9">N40*60</f>
        <v>33</v>
      </c>
      <c r="P40" s="183">
        <f t="shared" ref="P40" si="10">ROUND($J40*13,2)</f>
        <v>0.71</v>
      </c>
      <c r="Q40" s="183">
        <f t="shared" ref="Q40" si="11">ROUND(P40*60,2)</f>
        <v>42.6</v>
      </c>
      <c r="R40" s="183">
        <v>0.23</v>
      </c>
      <c r="S40" s="183">
        <v>13.8</v>
      </c>
      <c r="T40" s="57">
        <v>0.87</v>
      </c>
      <c r="U40" s="81">
        <v>11</v>
      </c>
      <c r="V40" s="39" t="s">
        <v>573</v>
      </c>
      <c r="W40" s="42" t="s">
        <v>145</v>
      </c>
    </row>
    <row r="41" spans="1:23" s="80" customFormat="1" ht="20.149999999999999" customHeight="1" x14ac:dyDescent="0.25">
      <c r="A41" s="120"/>
      <c r="B41" s="80">
        <v>25</v>
      </c>
      <c r="C41" s="40" t="s">
        <v>1015</v>
      </c>
      <c r="D41" s="40" t="s">
        <v>282</v>
      </c>
      <c r="E41" s="58">
        <v>20255</v>
      </c>
      <c r="F41" s="41" t="s">
        <v>283</v>
      </c>
      <c r="G41" s="41">
        <v>460208317</v>
      </c>
      <c r="H41" s="55">
        <v>43891</v>
      </c>
      <c r="I41" s="55"/>
      <c r="J41" s="56">
        <v>4.9399999999999999E-2</v>
      </c>
      <c r="K41" s="56">
        <v>2.3E-2</v>
      </c>
      <c r="L41" s="57">
        <v>0.74</v>
      </c>
      <c r="M41" s="57">
        <v>44.4</v>
      </c>
      <c r="N41" s="57">
        <v>0.49</v>
      </c>
      <c r="O41" s="57">
        <v>29.4</v>
      </c>
      <c r="P41" s="57">
        <v>0.64</v>
      </c>
      <c r="Q41" s="57">
        <v>38.4</v>
      </c>
      <c r="R41" s="57">
        <v>0.23</v>
      </c>
      <c r="S41" s="57">
        <v>13.8</v>
      </c>
      <c r="T41" s="57">
        <v>0.5</v>
      </c>
      <c r="U41" s="81">
        <v>11</v>
      </c>
      <c r="V41" s="39" t="s">
        <v>130</v>
      </c>
      <c r="W41" s="42" t="s">
        <v>145</v>
      </c>
    </row>
    <row r="42" spans="1:23" s="80" customFormat="1" ht="20.149999999999999" customHeight="1" x14ac:dyDescent="0.25">
      <c r="A42" s="120"/>
      <c r="B42" s="80">
        <v>26</v>
      </c>
      <c r="C42" s="40" t="s">
        <v>502</v>
      </c>
      <c r="D42" s="40" t="s">
        <v>503</v>
      </c>
      <c r="E42" s="58">
        <v>20257</v>
      </c>
      <c r="F42" s="41">
        <v>881417510</v>
      </c>
      <c r="G42" s="41">
        <v>460208420</v>
      </c>
      <c r="H42" s="55">
        <v>43891</v>
      </c>
      <c r="I42" s="55"/>
      <c r="J42" s="56">
        <v>4.8399999999999999E-2</v>
      </c>
      <c r="K42" s="56">
        <v>2.3E-2</v>
      </c>
      <c r="L42" s="57">
        <v>0.73</v>
      </c>
      <c r="M42" s="57">
        <v>43.8</v>
      </c>
      <c r="N42" s="57">
        <v>0.48</v>
      </c>
      <c r="O42" s="57">
        <v>28.8</v>
      </c>
      <c r="P42" s="57">
        <v>0.63</v>
      </c>
      <c r="Q42" s="57">
        <v>37.799999999999997</v>
      </c>
      <c r="R42" s="57">
        <v>0.23</v>
      </c>
      <c r="S42" s="57">
        <v>13.8</v>
      </c>
      <c r="T42" s="57">
        <v>1.2</v>
      </c>
      <c r="U42" s="81">
        <v>11</v>
      </c>
      <c r="V42" s="39" t="s">
        <v>130</v>
      </c>
      <c r="W42" s="42" t="s">
        <v>145</v>
      </c>
    </row>
    <row r="43" spans="1:23" s="80" customFormat="1" ht="20.149999999999999" customHeight="1" x14ac:dyDescent="0.25">
      <c r="A43" s="120"/>
      <c r="B43" s="80">
        <v>27</v>
      </c>
      <c r="C43" s="40" t="s">
        <v>61</v>
      </c>
      <c r="D43" s="40" t="s">
        <v>294</v>
      </c>
      <c r="E43" s="58">
        <v>20257</v>
      </c>
      <c r="F43" s="41" t="s">
        <v>62</v>
      </c>
      <c r="G43" s="41">
        <v>460206053</v>
      </c>
      <c r="H43" s="55">
        <v>44197</v>
      </c>
      <c r="I43" s="55"/>
      <c r="J43" s="56">
        <v>4.7399999999999998E-2</v>
      </c>
      <c r="K43" s="56">
        <v>2.3E-2</v>
      </c>
      <c r="L43" s="57">
        <v>0.71</v>
      </c>
      <c r="M43" s="57">
        <v>42.6</v>
      </c>
      <c r="N43" s="57">
        <v>0.47</v>
      </c>
      <c r="O43" s="57">
        <v>28.2</v>
      </c>
      <c r="P43" s="57">
        <v>0.62</v>
      </c>
      <c r="Q43" s="57">
        <v>37.200000000000003</v>
      </c>
      <c r="R43" s="57">
        <v>0.23</v>
      </c>
      <c r="S43" s="57">
        <v>13.8</v>
      </c>
      <c r="T43" s="57"/>
      <c r="U43" s="81">
        <v>11</v>
      </c>
      <c r="V43" s="39" t="s">
        <v>299</v>
      </c>
      <c r="W43" s="42" t="s">
        <v>145</v>
      </c>
    </row>
    <row r="44" spans="1:23" s="80" customFormat="1" ht="20.149999999999999" customHeight="1" x14ac:dyDescent="0.25">
      <c r="A44" s="120"/>
      <c r="B44" s="80">
        <v>28</v>
      </c>
      <c r="C44" s="40" t="s">
        <v>1123</v>
      </c>
      <c r="D44" s="40" t="s">
        <v>59</v>
      </c>
      <c r="E44" s="58">
        <v>20257</v>
      </c>
      <c r="F44" s="41" t="s">
        <v>60</v>
      </c>
      <c r="G44" s="41">
        <v>460205917</v>
      </c>
      <c r="H44" s="55">
        <v>43891</v>
      </c>
      <c r="I44" s="55"/>
      <c r="J44" s="56">
        <v>4.8899999999999999E-2</v>
      </c>
      <c r="K44" s="56">
        <v>2.3E-2</v>
      </c>
      <c r="L44" s="57">
        <v>0.73</v>
      </c>
      <c r="M44" s="57">
        <v>43.8</v>
      </c>
      <c r="N44" s="57">
        <v>0.49</v>
      </c>
      <c r="O44" s="57">
        <v>29.4</v>
      </c>
      <c r="P44" s="57">
        <v>0.64</v>
      </c>
      <c r="Q44" s="57">
        <v>38.4</v>
      </c>
      <c r="R44" s="57">
        <v>0.23</v>
      </c>
      <c r="S44" s="57">
        <v>13.8</v>
      </c>
      <c r="T44" s="57">
        <v>0.93</v>
      </c>
      <c r="U44" s="81">
        <v>11</v>
      </c>
      <c r="V44" s="39" t="s">
        <v>130</v>
      </c>
      <c r="W44" s="42" t="s">
        <v>145</v>
      </c>
    </row>
    <row r="45" spans="1:23" s="80" customFormat="1" ht="20.149999999999999" customHeight="1" x14ac:dyDescent="0.25">
      <c r="A45" s="120"/>
      <c r="B45" s="80">
        <v>29</v>
      </c>
      <c r="C45" s="40" t="s">
        <v>63</v>
      </c>
      <c r="D45" s="40" t="s">
        <v>64</v>
      </c>
      <c r="E45" s="58">
        <v>20257</v>
      </c>
      <c r="F45" s="41" t="s">
        <v>65</v>
      </c>
      <c r="G45" s="41">
        <v>460205780</v>
      </c>
      <c r="H45" s="55">
        <v>43891</v>
      </c>
      <c r="I45" s="55"/>
      <c r="J45" s="56">
        <v>4.9299999999999997E-2</v>
      </c>
      <c r="K45" s="66">
        <v>2.3E-2</v>
      </c>
      <c r="L45" s="57">
        <v>0.74</v>
      </c>
      <c r="M45" s="57">
        <v>44.4</v>
      </c>
      <c r="N45" s="57">
        <v>0.49</v>
      </c>
      <c r="O45" s="57">
        <v>29.4</v>
      </c>
      <c r="P45" s="57">
        <v>0.64</v>
      </c>
      <c r="Q45" s="57">
        <v>38.4</v>
      </c>
      <c r="R45" s="57">
        <v>0.23</v>
      </c>
      <c r="S45" s="57">
        <v>13.8</v>
      </c>
      <c r="T45" s="57">
        <v>1.022583762392437</v>
      </c>
      <c r="U45" s="81">
        <v>11</v>
      </c>
      <c r="V45" s="39" t="s">
        <v>130</v>
      </c>
      <c r="W45" s="42" t="s">
        <v>145</v>
      </c>
    </row>
    <row r="46" spans="1:23" s="80" customFormat="1" ht="20.149999999999999" customHeight="1" x14ac:dyDescent="0.25">
      <c r="A46" s="120"/>
      <c r="B46" s="80">
        <v>30</v>
      </c>
      <c r="C46" s="40" t="s">
        <v>379</v>
      </c>
      <c r="D46" s="40" t="s">
        <v>380</v>
      </c>
      <c r="E46" s="58">
        <v>20257</v>
      </c>
      <c r="F46" s="41">
        <v>8535870</v>
      </c>
      <c r="G46" s="41">
        <v>460203620</v>
      </c>
      <c r="H46" s="55">
        <v>43952</v>
      </c>
      <c r="I46" s="55"/>
      <c r="J46" s="56">
        <v>4.9799999999999997E-2</v>
      </c>
      <c r="K46" s="56">
        <v>2.3E-2</v>
      </c>
      <c r="L46" s="57">
        <v>0.75</v>
      </c>
      <c r="M46" s="57">
        <v>45</v>
      </c>
      <c r="N46" s="57">
        <v>0.5</v>
      </c>
      <c r="O46" s="57">
        <v>30</v>
      </c>
      <c r="P46" s="57">
        <v>0.65</v>
      </c>
      <c r="Q46" s="57">
        <v>39</v>
      </c>
      <c r="R46" s="57">
        <v>0.23</v>
      </c>
      <c r="S46" s="57">
        <v>13.8</v>
      </c>
      <c r="T46" s="57">
        <v>1.022583762392437</v>
      </c>
      <c r="U46" s="81">
        <v>11</v>
      </c>
      <c r="V46" s="39" t="s">
        <v>130</v>
      </c>
      <c r="W46" s="42" t="s">
        <v>145</v>
      </c>
    </row>
    <row r="47" spans="1:23" s="80" customFormat="1" ht="20.149999999999999" customHeight="1" x14ac:dyDescent="0.25">
      <c r="A47" s="120"/>
      <c r="B47" s="80">
        <v>31</v>
      </c>
      <c r="C47" s="40" t="s">
        <v>1222</v>
      </c>
      <c r="D47" s="40" t="s">
        <v>769</v>
      </c>
      <c r="E47" s="58">
        <v>20259</v>
      </c>
      <c r="F47" s="41" t="s">
        <v>73</v>
      </c>
      <c r="G47" s="41">
        <v>460201593</v>
      </c>
      <c r="H47" s="55">
        <v>43891</v>
      </c>
      <c r="I47" s="55"/>
      <c r="J47" s="56">
        <v>4.9399999999999999E-2</v>
      </c>
      <c r="K47" s="56">
        <v>2.3E-2</v>
      </c>
      <c r="L47" s="57">
        <v>0.74</v>
      </c>
      <c r="M47" s="57">
        <v>44.4</v>
      </c>
      <c r="N47" s="57">
        <v>0.49</v>
      </c>
      <c r="O47" s="57">
        <v>29.4</v>
      </c>
      <c r="P47" s="57">
        <v>0.64</v>
      </c>
      <c r="Q47" s="57">
        <v>38.4</v>
      </c>
      <c r="R47" s="57">
        <v>0.23</v>
      </c>
      <c r="S47" s="57">
        <v>13.8</v>
      </c>
      <c r="T47" s="57"/>
      <c r="U47" s="81">
        <v>11</v>
      </c>
      <c r="V47" s="39" t="s">
        <v>2</v>
      </c>
      <c r="W47" s="42" t="s">
        <v>145</v>
      </c>
    </row>
    <row r="48" spans="1:23" s="80" customFormat="1" ht="20.149999999999999" customHeight="1" x14ac:dyDescent="0.25">
      <c r="A48" s="120"/>
      <c r="B48" s="80">
        <v>32</v>
      </c>
      <c r="C48" s="40" t="s">
        <v>242</v>
      </c>
      <c r="D48" s="40" t="s">
        <v>532</v>
      </c>
      <c r="E48" s="58">
        <v>20259</v>
      </c>
      <c r="F48" s="41">
        <v>400211</v>
      </c>
      <c r="G48" s="41">
        <v>460208750</v>
      </c>
      <c r="H48" s="55">
        <v>44075</v>
      </c>
      <c r="I48" s="55"/>
      <c r="J48" s="56">
        <v>4.99E-2</v>
      </c>
      <c r="K48" s="56">
        <v>2.3E-2</v>
      </c>
      <c r="L48" s="57">
        <v>0.75</v>
      </c>
      <c r="M48" s="57">
        <v>45</v>
      </c>
      <c r="N48" s="57">
        <v>0.5</v>
      </c>
      <c r="O48" s="57">
        <v>30</v>
      </c>
      <c r="P48" s="57">
        <v>0.65</v>
      </c>
      <c r="Q48" s="57">
        <v>39</v>
      </c>
      <c r="R48" s="57">
        <v>0.23</v>
      </c>
      <c r="S48" s="57">
        <v>13.8</v>
      </c>
      <c r="T48" s="57">
        <v>1.2</v>
      </c>
      <c r="U48" s="81">
        <v>11</v>
      </c>
      <c r="V48" s="39"/>
      <c r="W48" s="42" t="s">
        <v>145</v>
      </c>
    </row>
    <row r="49" spans="1:23" s="80" customFormat="1" ht="20.149999999999999" customHeight="1" x14ac:dyDescent="0.25">
      <c r="A49" s="120"/>
      <c r="B49" s="80">
        <v>33</v>
      </c>
      <c r="C49" s="187" t="s">
        <v>1169</v>
      </c>
      <c r="D49" s="40" t="s">
        <v>1170</v>
      </c>
      <c r="E49" s="58">
        <v>20354</v>
      </c>
      <c r="F49" s="41" t="s">
        <v>1237</v>
      </c>
      <c r="G49" s="41">
        <v>460212197</v>
      </c>
      <c r="H49" s="55">
        <v>44075</v>
      </c>
      <c r="I49" s="55"/>
      <c r="J49" s="56">
        <v>4.8399999999999999E-2</v>
      </c>
      <c r="K49" s="56">
        <v>2.3E-2</v>
      </c>
      <c r="L49" s="57">
        <v>0.73</v>
      </c>
      <c r="M49" s="57">
        <v>43.8</v>
      </c>
      <c r="N49" s="57">
        <v>0.48</v>
      </c>
      <c r="O49" s="57">
        <v>28.8</v>
      </c>
      <c r="P49" s="57">
        <v>0.63</v>
      </c>
      <c r="Q49" s="57">
        <v>37.799999999999997</v>
      </c>
      <c r="R49" s="57">
        <v>0.23</v>
      </c>
      <c r="S49" s="57">
        <v>13.8</v>
      </c>
      <c r="T49" s="57"/>
      <c r="U49" s="81">
        <v>11</v>
      </c>
      <c r="V49" s="39" t="s">
        <v>130</v>
      </c>
      <c r="W49" s="42" t="s">
        <v>145</v>
      </c>
    </row>
    <row r="50" spans="1:23" s="80" customFormat="1" ht="20.149999999999999" customHeight="1" x14ac:dyDescent="0.25">
      <c r="A50" s="120"/>
      <c r="B50" s="80">
        <v>34</v>
      </c>
      <c r="C50" s="6" t="s">
        <v>749</v>
      </c>
      <c r="D50" s="40" t="s">
        <v>340</v>
      </c>
      <c r="E50" s="58">
        <v>20355</v>
      </c>
      <c r="F50" s="41" t="s">
        <v>85</v>
      </c>
      <c r="G50" s="41">
        <v>460204051</v>
      </c>
      <c r="H50" s="55">
        <v>43891</v>
      </c>
      <c r="I50" s="55"/>
      <c r="J50" s="56">
        <v>5.0999999999999997E-2</v>
      </c>
      <c r="K50" s="56">
        <v>2.3E-2</v>
      </c>
      <c r="L50" s="57">
        <v>0.77</v>
      </c>
      <c r="M50" s="57">
        <v>46.2</v>
      </c>
      <c r="N50" s="57">
        <v>0.51</v>
      </c>
      <c r="O50" s="57">
        <v>30.6</v>
      </c>
      <c r="P50" s="57">
        <v>0.66</v>
      </c>
      <c r="Q50" s="57">
        <v>39.6</v>
      </c>
      <c r="R50" s="57">
        <v>0.23</v>
      </c>
      <c r="S50" s="57">
        <v>13.8</v>
      </c>
      <c r="T50" s="57">
        <v>1.2</v>
      </c>
      <c r="U50" s="81">
        <v>11</v>
      </c>
      <c r="V50" s="39" t="s">
        <v>2</v>
      </c>
      <c r="W50" s="42" t="s">
        <v>145</v>
      </c>
    </row>
    <row r="51" spans="1:23" s="80" customFormat="1" ht="20.149999999999999" customHeight="1" x14ac:dyDescent="0.25">
      <c r="A51" s="120"/>
      <c r="B51" s="80">
        <v>35</v>
      </c>
      <c r="C51" s="6" t="s">
        <v>1238</v>
      </c>
      <c r="D51" s="40" t="s">
        <v>1239</v>
      </c>
      <c r="E51" s="58">
        <v>20355</v>
      </c>
      <c r="F51" s="41">
        <v>35718219</v>
      </c>
      <c r="G51" s="41">
        <v>460212200</v>
      </c>
      <c r="H51" s="55">
        <v>44136</v>
      </c>
      <c r="I51" s="55"/>
      <c r="J51" s="56" t="s">
        <v>1247</v>
      </c>
      <c r="K51" s="56"/>
      <c r="L51" s="57"/>
      <c r="M51" s="57"/>
      <c r="N51" s="57"/>
      <c r="O51" s="57"/>
      <c r="P51" s="57"/>
      <c r="Q51" s="57"/>
      <c r="R51" s="57">
        <v>0.23</v>
      </c>
      <c r="S51" s="57">
        <v>13.8</v>
      </c>
      <c r="T51" s="57"/>
      <c r="U51" s="81">
        <v>11</v>
      </c>
      <c r="V51" s="39"/>
      <c r="W51" s="42" t="s">
        <v>145</v>
      </c>
    </row>
    <row r="52" spans="1:23" s="80" customFormat="1" ht="20.149999999999999" customHeight="1" x14ac:dyDescent="0.25">
      <c r="A52" s="120"/>
      <c r="B52" s="80">
        <v>36</v>
      </c>
      <c r="C52" s="40" t="s">
        <v>339</v>
      </c>
      <c r="D52" s="40" t="s">
        <v>86</v>
      </c>
      <c r="E52" s="58">
        <v>20357</v>
      </c>
      <c r="F52" s="41">
        <v>3868660</v>
      </c>
      <c r="G52" s="41">
        <v>460208248</v>
      </c>
      <c r="H52" s="55">
        <v>43891</v>
      </c>
      <c r="I52" s="55"/>
      <c r="J52" s="56">
        <v>5.0099999999999999E-2</v>
      </c>
      <c r="K52" s="56">
        <v>2.3E-2</v>
      </c>
      <c r="L52" s="57">
        <v>0.75</v>
      </c>
      <c r="M52" s="57">
        <v>45</v>
      </c>
      <c r="N52" s="57">
        <v>0.5</v>
      </c>
      <c r="O52" s="57">
        <v>30</v>
      </c>
      <c r="P52" s="57">
        <v>0.65</v>
      </c>
      <c r="Q52" s="57">
        <v>39</v>
      </c>
      <c r="R52" s="57">
        <v>0.23</v>
      </c>
      <c r="S52" s="57">
        <v>13.8</v>
      </c>
      <c r="T52" s="57">
        <v>1.1000000000000001</v>
      </c>
      <c r="U52" s="81">
        <v>11</v>
      </c>
      <c r="V52" s="39" t="s">
        <v>130</v>
      </c>
      <c r="W52" s="42" t="s">
        <v>145</v>
      </c>
    </row>
    <row r="53" spans="1:23" s="80" customFormat="1" ht="20.149999999999999" customHeight="1" x14ac:dyDescent="0.25">
      <c r="A53" s="120"/>
      <c r="B53" s="80">
        <v>37</v>
      </c>
      <c r="C53" s="40" t="s">
        <v>677</v>
      </c>
      <c r="D53" s="40" t="s">
        <v>603</v>
      </c>
      <c r="E53" s="58">
        <v>20357</v>
      </c>
      <c r="F53" s="41">
        <v>32533959</v>
      </c>
      <c r="G53" s="41">
        <v>462200244</v>
      </c>
      <c r="H53" s="55">
        <v>43891</v>
      </c>
      <c r="I53" s="55"/>
      <c r="J53" s="56">
        <v>4.7500000000000001E-2</v>
      </c>
      <c r="K53" s="56">
        <v>2.3E-2</v>
      </c>
      <c r="L53" s="57">
        <v>0.71</v>
      </c>
      <c r="M53" s="57">
        <v>42.6</v>
      </c>
      <c r="N53" s="57">
        <v>0.48</v>
      </c>
      <c r="O53" s="57">
        <v>28.8</v>
      </c>
      <c r="P53" s="57">
        <v>0.62</v>
      </c>
      <c r="Q53" s="57">
        <v>37.200000000000003</v>
      </c>
      <c r="R53" s="57">
        <v>0.23</v>
      </c>
      <c r="S53" s="57">
        <v>13.8</v>
      </c>
      <c r="T53" s="57">
        <v>1.2</v>
      </c>
      <c r="U53" s="81">
        <v>11</v>
      </c>
      <c r="V53" s="39" t="s">
        <v>130</v>
      </c>
      <c r="W53" s="42" t="s">
        <v>145</v>
      </c>
    </row>
    <row r="54" spans="1:23" s="80" customFormat="1" ht="20.149999999999999" customHeight="1" x14ac:dyDescent="0.25">
      <c r="A54" s="120"/>
      <c r="B54" s="80">
        <v>38</v>
      </c>
      <c r="C54" s="40" t="s">
        <v>799</v>
      </c>
      <c r="D54" s="40" t="s">
        <v>230</v>
      </c>
      <c r="E54" s="58">
        <v>20359</v>
      </c>
      <c r="F54" s="41" t="s">
        <v>384</v>
      </c>
      <c r="G54" s="41">
        <v>500200774</v>
      </c>
      <c r="H54" s="55">
        <v>44197</v>
      </c>
      <c r="I54" s="55"/>
      <c r="J54" s="56">
        <v>5.7500000000000002E-2</v>
      </c>
      <c r="K54" s="56">
        <v>2.3E-2</v>
      </c>
      <c r="L54" s="57">
        <v>0.86</v>
      </c>
      <c r="M54" s="57">
        <v>51.6</v>
      </c>
      <c r="N54" s="57">
        <v>0.57999999999999996</v>
      </c>
      <c r="O54" s="57">
        <v>34.799999999999997</v>
      </c>
      <c r="P54" s="57">
        <v>0.75</v>
      </c>
      <c r="Q54" s="57">
        <v>45</v>
      </c>
      <c r="R54" s="57">
        <v>0.23</v>
      </c>
      <c r="S54" s="57">
        <v>13.8</v>
      </c>
      <c r="T54" s="57">
        <v>1.33</v>
      </c>
      <c r="U54" s="81">
        <v>11</v>
      </c>
      <c r="V54" s="39" t="s">
        <v>302</v>
      </c>
      <c r="W54" s="42" t="s">
        <v>145</v>
      </c>
    </row>
    <row r="55" spans="1:23" s="80" customFormat="1" ht="20.149999999999999" customHeight="1" x14ac:dyDescent="0.25">
      <c r="A55" s="120"/>
      <c r="B55" s="80">
        <v>39</v>
      </c>
      <c r="C55" s="40" t="s">
        <v>753</v>
      </c>
      <c r="D55" s="40" t="s">
        <v>802</v>
      </c>
      <c r="E55" s="58">
        <v>20457</v>
      </c>
      <c r="F55" s="41">
        <v>18988591</v>
      </c>
      <c r="G55" s="41">
        <v>460210710</v>
      </c>
      <c r="H55" s="55">
        <v>43891</v>
      </c>
      <c r="I55" s="55"/>
      <c r="J55" s="115">
        <v>4.8500000000000001E-2</v>
      </c>
      <c r="K55" s="56">
        <v>2.3E-2</v>
      </c>
      <c r="L55" s="118">
        <v>0.73</v>
      </c>
      <c r="M55" s="57">
        <v>43.8</v>
      </c>
      <c r="N55" s="118">
        <v>0.49</v>
      </c>
      <c r="O55" s="57">
        <v>29.4</v>
      </c>
      <c r="P55" s="118">
        <v>0.63</v>
      </c>
      <c r="Q55" s="57">
        <v>37.799999999999997</v>
      </c>
      <c r="R55" s="57">
        <v>0.23</v>
      </c>
      <c r="S55" s="57">
        <v>13.8</v>
      </c>
      <c r="T55" s="57"/>
      <c r="U55" s="81">
        <v>11</v>
      </c>
      <c r="V55" s="39" t="s">
        <v>130</v>
      </c>
      <c r="W55" s="42" t="s">
        <v>145</v>
      </c>
    </row>
    <row r="56" spans="1:23" s="80" customFormat="1" ht="20.149999999999999" customHeight="1" x14ac:dyDescent="0.25">
      <c r="A56" s="120"/>
      <c r="B56" s="80">
        <v>40</v>
      </c>
      <c r="C56" s="40" t="s">
        <v>629</v>
      </c>
      <c r="D56" s="40" t="s">
        <v>630</v>
      </c>
      <c r="E56" s="58">
        <v>20459</v>
      </c>
      <c r="F56" s="41">
        <v>70383798</v>
      </c>
      <c r="G56" s="41">
        <v>462200437</v>
      </c>
      <c r="H56" s="55">
        <v>43891</v>
      </c>
      <c r="I56" s="55"/>
      <c r="J56" s="56">
        <v>4.9399999999999999E-2</v>
      </c>
      <c r="K56" s="56">
        <v>2.3E-2</v>
      </c>
      <c r="L56" s="57">
        <v>0.74</v>
      </c>
      <c r="M56" s="57">
        <v>44.4</v>
      </c>
      <c r="N56" s="57">
        <v>0.49</v>
      </c>
      <c r="O56" s="57">
        <v>29.4</v>
      </c>
      <c r="P56" s="57">
        <v>0.64</v>
      </c>
      <c r="Q56" s="57">
        <v>38.4</v>
      </c>
      <c r="R56" s="57">
        <v>0.23</v>
      </c>
      <c r="S56" s="57">
        <v>13.8</v>
      </c>
      <c r="T56" s="57"/>
      <c r="U56" s="81">
        <v>11</v>
      </c>
      <c r="V56" s="39" t="s">
        <v>130</v>
      </c>
      <c r="W56" s="42" t="s">
        <v>145</v>
      </c>
    </row>
    <row r="57" spans="1:23" s="80" customFormat="1" ht="20.149999999999999" customHeight="1" x14ac:dyDescent="0.25">
      <c r="A57" s="120"/>
      <c r="B57" s="80">
        <v>41</v>
      </c>
      <c r="C57" s="40" t="s">
        <v>46</v>
      </c>
      <c r="D57" s="40" t="s">
        <v>47</v>
      </c>
      <c r="E57" s="58">
        <v>20459</v>
      </c>
      <c r="F57" s="41" t="s">
        <v>48</v>
      </c>
      <c r="G57" s="41">
        <v>460201343</v>
      </c>
      <c r="H57" s="55">
        <v>43891</v>
      </c>
      <c r="I57" s="55"/>
      <c r="J57" s="56">
        <v>5.1299999999999998E-2</v>
      </c>
      <c r="K57" s="56">
        <v>2.3E-2</v>
      </c>
      <c r="L57" s="57">
        <v>0.77</v>
      </c>
      <c r="M57" s="57">
        <v>46.2</v>
      </c>
      <c r="N57" s="57">
        <v>0.51</v>
      </c>
      <c r="O57" s="57">
        <v>30.6</v>
      </c>
      <c r="P57" s="57">
        <v>0.67</v>
      </c>
      <c r="Q57" s="57">
        <v>40.200000000000003</v>
      </c>
      <c r="R57" s="57">
        <v>0.23</v>
      </c>
      <c r="S57" s="57">
        <v>13.8</v>
      </c>
      <c r="T57" s="57">
        <v>1.2</v>
      </c>
      <c r="U57" s="81">
        <v>11</v>
      </c>
      <c r="V57" s="39" t="s">
        <v>130</v>
      </c>
      <c r="W57" s="42" t="s">
        <v>145</v>
      </c>
    </row>
    <row r="58" spans="1:23" s="80" customFormat="1" ht="20.149999999999999" customHeight="1" x14ac:dyDescent="0.25">
      <c r="A58" s="120"/>
      <c r="B58" s="80">
        <v>42</v>
      </c>
      <c r="C58" s="40" t="s">
        <v>1092</v>
      </c>
      <c r="D58" s="40" t="s">
        <v>1138</v>
      </c>
      <c r="E58" s="58">
        <v>20535</v>
      </c>
      <c r="F58" s="3">
        <v>21070915</v>
      </c>
      <c r="G58" s="41">
        <v>460211722</v>
      </c>
      <c r="H58" s="55">
        <v>44044</v>
      </c>
      <c r="I58" s="55"/>
      <c r="J58" s="56">
        <v>4.8500000000000001E-2</v>
      </c>
      <c r="K58" s="56">
        <v>2.3E-2</v>
      </c>
      <c r="L58" s="57">
        <v>0.73</v>
      </c>
      <c r="M58" s="57">
        <v>43.8</v>
      </c>
      <c r="N58" s="57">
        <v>0.49</v>
      </c>
      <c r="O58" s="57">
        <v>29.4</v>
      </c>
      <c r="P58" s="57">
        <v>0.63</v>
      </c>
      <c r="Q58" s="57">
        <v>37.799999999999997</v>
      </c>
      <c r="R58" s="57">
        <v>0.23</v>
      </c>
      <c r="S58" s="57">
        <v>13.8</v>
      </c>
      <c r="T58" s="57"/>
      <c r="U58" s="81">
        <v>11</v>
      </c>
      <c r="V58" s="39" t="s">
        <v>130</v>
      </c>
      <c r="W58" s="39" t="s">
        <v>145</v>
      </c>
    </row>
    <row r="59" spans="1:23" s="80" customFormat="1" ht="20.149999999999999" customHeight="1" x14ac:dyDescent="0.25">
      <c r="A59" s="120"/>
      <c r="B59" s="80">
        <v>43</v>
      </c>
      <c r="C59" s="40" t="s">
        <v>754</v>
      </c>
      <c r="D59" s="40" t="s">
        <v>755</v>
      </c>
      <c r="E59" s="58">
        <v>20535</v>
      </c>
      <c r="F59" s="41">
        <v>60430307</v>
      </c>
      <c r="G59" s="41">
        <v>460210732</v>
      </c>
      <c r="H59" s="55">
        <v>43891</v>
      </c>
      <c r="I59" s="55"/>
      <c r="J59" s="115">
        <v>4.8500000000000001E-2</v>
      </c>
      <c r="K59" s="56">
        <v>2.3E-2</v>
      </c>
      <c r="L59" s="118">
        <v>0.73</v>
      </c>
      <c r="M59" s="57">
        <v>43.8</v>
      </c>
      <c r="N59" s="118">
        <v>0.49</v>
      </c>
      <c r="O59" s="57">
        <v>29.4</v>
      </c>
      <c r="P59" s="118">
        <v>0.63</v>
      </c>
      <c r="Q59" s="57">
        <v>37.799999999999997</v>
      </c>
      <c r="R59" s="57">
        <v>0.23</v>
      </c>
      <c r="S59" s="57">
        <v>13.8</v>
      </c>
      <c r="T59" s="57">
        <v>1.2</v>
      </c>
      <c r="U59" s="81">
        <v>11</v>
      </c>
      <c r="V59" s="39" t="s">
        <v>130</v>
      </c>
      <c r="W59" s="42" t="s">
        <v>145</v>
      </c>
    </row>
    <row r="60" spans="1:23" s="80" customFormat="1" ht="20.149999999999999" customHeight="1" x14ac:dyDescent="0.25">
      <c r="A60" s="120"/>
      <c r="B60" s="80">
        <v>44</v>
      </c>
      <c r="C60" s="40" t="s">
        <v>686</v>
      </c>
      <c r="D60" s="40" t="s">
        <v>687</v>
      </c>
      <c r="E60" s="58">
        <v>20535</v>
      </c>
      <c r="F60" s="41">
        <v>55449165</v>
      </c>
      <c r="G60" s="41">
        <v>460210300</v>
      </c>
      <c r="H60" s="55">
        <v>44075</v>
      </c>
      <c r="I60" s="55"/>
      <c r="J60" s="56">
        <v>4.8399999999999999E-2</v>
      </c>
      <c r="K60" s="56">
        <v>2.3E-2</v>
      </c>
      <c r="L60" s="57">
        <v>0.73</v>
      </c>
      <c r="M60" s="57">
        <v>43.8</v>
      </c>
      <c r="N60" s="57">
        <v>0.48</v>
      </c>
      <c r="O60" s="57">
        <v>28.8</v>
      </c>
      <c r="P60" s="57">
        <v>0.63</v>
      </c>
      <c r="Q60" s="57">
        <v>37.799999999999997</v>
      </c>
      <c r="R60" s="57">
        <v>0.23</v>
      </c>
      <c r="S60" s="57">
        <v>13.8</v>
      </c>
      <c r="T60" s="57">
        <v>1.2</v>
      </c>
      <c r="U60" s="81">
        <v>11</v>
      </c>
      <c r="V60" s="39"/>
      <c r="W60" s="42" t="s">
        <v>145</v>
      </c>
    </row>
    <row r="61" spans="1:23" s="80" customFormat="1" ht="20.149999999999999" customHeight="1" x14ac:dyDescent="0.25">
      <c r="A61" s="120"/>
      <c r="B61" s="80">
        <v>45</v>
      </c>
      <c r="C61" s="40" t="s">
        <v>1221</v>
      </c>
      <c r="D61" s="40" t="s">
        <v>612</v>
      </c>
      <c r="E61" s="58">
        <v>20535</v>
      </c>
      <c r="F61" s="41" t="s">
        <v>3</v>
      </c>
      <c r="G61" s="41">
        <v>460205768</v>
      </c>
      <c r="H61" s="55">
        <v>43891</v>
      </c>
      <c r="I61" s="55"/>
      <c r="J61" s="56">
        <v>5.1700000000000003E-2</v>
      </c>
      <c r="K61" s="56">
        <v>2.3E-2</v>
      </c>
      <c r="L61" s="57">
        <v>0.78</v>
      </c>
      <c r="M61" s="57">
        <v>46.8</v>
      </c>
      <c r="N61" s="57">
        <v>0.52</v>
      </c>
      <c r="O61" s="57">
        <v>31.2</v>
      </c>
      <c r="P61" s="57">
        <v>0.67</v>
      </c>
      <c r="Q61" s="57">
        <v>40.200000000000003</v>
      </c>
      <c r="R61" s="57">
        <v>0.23</v>
      </c>
      <c r="S61" s="57">
        <v>13.8</v>
      </c>
      <c r="T61" s="57">
        <v>0.69</v>
      </c>
      <c r="U61" s="81">
        <v>11</v>
      </c>
      <c r="V61" s="39" t="s">
        <v>2</v>
      </c>
      <c r="W61" s="42" t="s">
        <v>145</v>
      </c>
    </row>
    <row r="62" spans="1:23" s="80" customFormat="1" ht="20.149999999999999" customHeight="1" x14ac:dyDescent="0.25">
      <c r="A62" s="120"/>
      <c r="B62" s="80">
        <v>46</v>
      </c>
      <c r="C62" s="40" t="s">
        <v>660</v>
      </c>
      <c r="D62" s="40" t="s">
        <v>661</v>
      </c>
      <c r="E62" s="58">
        <v>20535</v>
      </c>
      <c r="F62" s="41">
        <v>66872170</v>
      </c>
      <c r="G62" s="41">
        <v>462200778</v>
      </c>
      <c r="H62" s="55">
        <v>43891</v>
      </c>
      <c r="I62" s="55"/>
      <c r="J62" s="56">
        <v>4.87E-2</v>
      </c>
      <c r="K62" s="56">
        <v>2.3E-2</v>
      </c>
      <c r="L62" s="57">
        <v>0.73</v>
      </c>
      <c r="M62" s="57">
        <v>43.8</v>
      </c>
      <c r="N62" s="57">
        <v>0.49</v>
      </c>
      <c r="O62" s="57">
        <v>29.4</v>
      </c>
      <c r="P62" s="57">
        <v>0.63</v>
      </c>
      <c r="Q62" s="57">
        <v>37.799999999999997</v>
      </c>
      <c r="R62" s="57">
        <v>0.23</v>
      </c>
      <c r="S62" s="57">
        <v>13.8</v>
      </c>
      <c r="T62" s="57"/>
      <c r="U62" s="81">
        <v>11</v>
      </c>
      <c r="V62" s="39" t="s">
        <v>130</v>
      </c>
      <c r="W62" s="42" t="s">
        <v>145</v>
      </c>
    </row>
    <row r="63" spans="1:23" s="80" customFormat="1" ht="20.149999999999999" customHeight="1" x14ac:dyDescent="0.25">
      <c r="A63" s="120"/>
      <c r="B63" s="80">
        <v>47</v>
      </c>
      <c r="C63" s="40" t="s">
        <v>614</v>
      </c>
      <c r="D63" s="40" t="s">
        <v>615</v>
      </c>
      <c r="E63" s="58">
        <v>20535</v>
      </c>
      <c r="F63" s="41">
        <v>88232334</v>
      </c>
      <c r="G63" s="41">
        <v>462200380</v>
      </c>
      <c r="H63" s="55">
        <v>43891</v>
      </c>
      <c r="I63" s="55"/>
      <c r="J63" s="56">
        <v>4.7199999999999999E-2</v>
      </c>
      <c r="K63" s="56">
        <v>2.3E-2</v>
      </c>
      <c r="L63" s="57">
        <v>0.71</v>
      </c>
      <c r="M63" s="57">
        <v>42.6</v>
      </c>
      <c r="N63" s="57">
        <v>0.47</v>
      </c>
      <c r="O63" s="57">
        <v>28.2</v>
      </c>
      <c r="P63" s="57">
        <v>0.61</v>
      </c>
      <c r="Q63" s="57">
        <v>36.6</v>
      </c>
      <c r="R63" s="57">
        <v>0.23</v>
      </c>
      <c r="S63" s="57">
        <v>13.8</v>
      </c>
      <c r="T63" s="57">
        <v>1.1399999999999999</v>
      </c>
      <c r="U63" s="81">
        <v>11</v>
      </c>
      <c r="V63" s="39" t="s">
        <v>130</v>
      </c>
      <c r="W63" s="42" t="s">
        <v>145</v>
      </c>
    </row>
    <row r="64" spans="1:23" s="80" customFormat="1" ht="20.149999999999999" customHeight="1" x14ac:dyDescent="0.25">
      <c r="A64" s="120"/>
      <c r="B64" s="80">
        <v>48</v>
      </c>
      <c r="C64" s="40" t="s">
        <v>417</v>
      </c>
      <c r="D64" s="40" t="s">
        <v>420</v>
      </c>
      <c r="E64" s="58">
        <v>20535</v>
      </c>
      <c r="F64" s="41">
        <v>55617808</v>
      </c>
      <c r="G64" s="41">
        <v>460209831</v>
      </c>
      <c r="H64" s="55">
        <v>43891</v>
      </c>
      <c r="I64" s="55"/>
      <c r="J64" s="56">
        <v>4.9399999999999999E-2</v>
      </c>
      <c r="K64" s="56">
        <v>2.3E-2</v>
      </c>
      <c r="L64" s="57">
        <v>0.74</v>
      </c>
      <c r="M64" s="57">
        <v>44.404000000000003</v>
      </c>
      <c r="N64" s="57">
        <v>0.49</v>
      </c>
      <c r="O64" s="57">
        <v>29.4</v>
      </c>
      <c r="P64" s="57">
        <v>0.64</v>
      </c>
      <c r="Q64" s="57">
        <v>38.4</v>
      </c>
      <c r="R64" s="57">
        <v>0.23</v>
      </c>
      <c r="S64" s="57">
        <v>13.8</v>
      </c>
      <c r="T64" s="57">
        <v>1.2</v>
      </c>
      <c r="U64" s="81">
        <v>11</v>
      </c>
      <c r="V64" s="39" t="s">
        <v>130</v>
      </c>
      <c r="W64" s="42" t="s">
        <v>145</v>
      </c>
    </row>
    <row r="65" spans="1:23" s="80" customFormat="1" ht="20.149999999999999" customHeight="1" x14ac:dyDescent="0.25">
      <c r="A65" s="120"/>
      <c r="B65" s="80">
        <v>49</v>
      </c>
      <c r="C65" s="40" t="s">
        <v>91</v>
      </c>
      <c r="D65" s="40" t="s">
        <v>270</v>
      </c>
      <c r="E65" s="58">
        <v>20535</v>
      </c>
      <c r="F65" s="41">
        <v>21908166</v>
      </c>
      <c r="G65" s="41">
        <v>460207350</v>
      </c>
      <c r="H65" s="55">
        <v>43891</v>
      </c>
      <c r="I65" s="55"/>
      <c r="J65" s="56">
        <v>4.9399999999999999E-2</v>
      </c>
      <c r="K65" s="56">
        <v>2.3E-2</v>
      </c>
      <c r="L65" s="57">
        <v>0.74</v>
      </c>
      <c r="M65" s="57">
        <v>44.4</v>
      </c>
      <c r="N65" s="57">
        <v>0.49</v>
      </c>
      <c r="O65" s="57">
        <v>29.4</v>
      </c>
      <c r="P65" s="57">
        <v>0.64</v>
      </c>
      <c r="Q65" s="57">
        <v>38.4</v>
      </c>
      <c r="R65" s="57">
        <v>0.23</v>
      </c>
      <c r="S65" s="57">
        <v>13.8</v>
      </c>
      <c r="T65" s="57">
        <v>1.1000000000000001</v>
      </c>
      <c r="U65" s="81">
        <v>11</v>
      </c>
      <c r="V65" s="39" t="s">
        <v>2</v>
      </c>
      <c r="W65" s="42" t="s">
        <v>145</v>
      </c>
    </row>
    <row r="66" spans="1:23" s="80" customFormat="1" ht="20.149999999999999" customHeight="1" x14ac:dyDescent="0.25">
      <c r="A66" s="120"/>
      <c r="B66" s="80">
        <v>50</v>
      </c>
      <c r="C66" s="40" t="s">
        <v>390</v>
      </c>
      <c r="D66" s="40" t="s">
        <v>392</v>
      </c>
      <c r="E66" s="58">
        <v>20535</v>
      </c>
      <c r="F66" s="41" t="s">
        <v>393</v>
      </c>
      <c r="G66" s="41">
        <v>460200411</v>
      </c>
      <c r="H66" s="55">
        <v>43891</v>
      </c>
      <c r="I66" s="55"/>
      <c r="J66" s="56">
        <v>5.0700000000000002E-2</v>
      </c>
      <c r="K66" s="56">
        <v>2.3E-2</v>
      </c>
      <c r="L66" s="57">
        <v>0.76</v>
      </c>
      <c r="M66" s="57">
        <v>45.6</v>
      </c>
      <c r="N66" s="57">
        <v>0.51</v>
      </c>
      <c r="O66" s="57">
        <v>30.6</v>
      </c>
      <c r="P66" s="57">
        <v>0.66</v>
      </c>
      <c r="Q66" s="57">
        <v>39.6</v>
      </c>
      <c r="R66" s="57">
        <v>0.23</v>
      </c>
      <c r="S66" s="57">
        <v>13.8</v>
      </c>
      <c r="T66" s="57">
        <v>0.63400193268331095</v>
      </c>
      <c r="U66" s="81">
        <v>11</v>
      </c>
      <c r="V66" s="39" t="s">
        <v>130</v>
      </c>
      <c r="W66" s="42" t="s">
        <v>145</v>
      </c>
    </row>
    <row r="67" spans="1:23" s="80" customFormat="1" ht="20.149999999999999" customHeight="1" x14ac:dyDescent="0.25">
      <c r="A67" s="120"/>
      <c r="B67" s="80">
        <v>51</v>
      </c>
      <c r="C67" s="40" t="s">
        <v>394</v>
      </c>
      <c r="D67" s="40" t="s">
        <v>395</v>
      </c>
      <c r="E67" s="58">
        <v>20535</v>
      </c>
      <c r="F67" s="41">
        <v>21116783</v>
      </c>
      <c r="G67" s="41">
        <v>500201230</v>
      </c>
      <c r="H67" s="55">
        <v>44197</v>
      </c>
      <c r="I67" s="55"/>
      <c r="J67" s="56">
        <v>5.5399999999999998E-2</v>
      </c>
      <c r="K67" s="56">
        <v>2.3E-2</v>
      </c>
      <c r="L67" s="57">
        <v>0.83</v>
      </c>
      <c r="M67" s="57">
        <v>49.8</v>
      </c>
      <c r="N67" s="57">
        <v>0.55000000000000004</v>
      </c>
      <c r="O67" s="57">
        <v>33</v>
      </c>
      <c r="P67" s="57">
        <v>0.72</v>
      </c>
      <c r="Q67" s="57">
        <v>43.2</v>
      </c>
      <c r="R67" s="57">
        <v>0.23</v>
      </c>
      <c r="S67" s="57">
        <v>13.8</v>
      </c>
      <c r="T67" s="57">
        <v>0.75</v>
      </c>
      <c r="U67" s="81">
        <v>11</v>
      </c>
      <c r="V67" s="39" t="s">
        <v>302</v>
      </c>
      <c r="W67" s="42" t="s">
        <v>145</v>
      </c>
    </row>
    <row r="68" spans="1:23" s="80" customFormat="1" ht="20.149999999999999" customHeight="1" x14ac:dyDescent="0.25">
      <c r="A68" s="120"/>
      <c r="B68" s="80">
        <v>52</v>
      </c>
      <c r="C68" s="40" t="s">
        <v>88</v>
      </c>
      <c r="D68" s="40" t="s">
        <v>727</v>
      </c>
      <c r="E68" s="58">
        <v>20535</v>
      </c>
      <c r="F68" s="41" t="s">
        <v>89</v>
      </c>
      <c r="G68" s="41">
        <v>460201980</v>
      </c>
      <c r="H68" s="55">
        <v>43891</v>
      </c>
      <c r="I68" s="55"/>
      <c r="J68" s="56">
        <v>5.0099999999999999E-2</v>
      </c>
      <c r="K68" s="56">
        <v>2.3E-2</v>
      </c>
      <c r="L68" s="57">
        <v>0.75</v>
      </c>
      <c r="M68" s="57">
        <v>45</v>
      </c>
      <c r="N68" s="57">
        <v>0.5</v>
      </c>
      <c r="O68" s="57">
        <v>30</v>
      </c>
      <c r="P68" s="57">
        <v>0.65</v>
      </c>
      <c r="Q68" s="57">
        <v>39</v>
      </c>
      <c r="R68" s="57">
        <v>0.23</v>
      </c>
      <c r="S68" s="57">
        <v>13.8</v>
      </c>
      <c r="T68" s="57">
        <v>0.71</v>
      </c>
      <c r="U68" s="81">
        <v>11</v>
      </c>
      <c r="V68" s="39" t="s">
        <v>130</v>
      </c>
      <c r="W68" s="42" t="s">
        <v>145</v>
      </c>
    </row>
    <row r="69" spans="1:23" s="80" customFormat="1" ht="20.149999999999999" customHeight="1" x14ac:dyDescent="0.25">
      <c r="A69" s="120"/>
      <c r="B69" s="80">
        <v>53</v>
      </c>
      <c r="C69" s="40" t="s">
        <v>407</v>
      </c>
      <c r="D69" s="40" t="s">
        <v>597</v>
      </c>
      <c r="E69" s="58">
        <v>20535</v>
      </c>
      <c r="F69" s="41">
        <v>25330530</v>
      </c>
      <c r="G69" s="41">
        <v>460209784</v>
      </c>
      <c r="H69" s="55">
        <v>43770</v>
      </c>
      <c r="I69" s="55"/>
      <c r="J69" s="115">
        <v>4.7399999999999998E-2</v>
      </c>
      <c r="K69" s="56">
        <v>2.3E-2</v>
      </c>
      <c r="L69" s="118">
        <v>0.71</v>
      </c>
      <c r="M69" s="57">
        <v>42.6</v>
      </c>
      <c r="N69" s="118">
        <v>0.47</v>
      </c>
      <c r="O69" s="57">
        <v>28.2</v>
      </c>
      <c r="P69" s="118">
        <v>0.62</v>
      </c>
      <c r="Q69" s="57">
        <v>37.200000000000003</v>
      </c>
      <c r="R69" s="57">
        <v>0.23</v>
      </c>
      <c r="S69" s="57">
        <v>13.8</v>
      </c>
      <c r="T69" s="57">
        <v>0.87</v>
      </c>
      <c r="U69" s="81">
        <v>11</v>
      </c>
      <c r="V69" s="39" t="s">
        <v>130</v>
      </c>
      <c r="W69" s="42" t="s">
        <v>145</v>
      </c>
    </row>
    <row r="70" spans="1:23" s="80" customFormat="1" ht="20.149999999999999" customHeight="1" x14ac:dyDescent="0.25">
      <c r="A70" s="120"/>
      <c r="B70" s="80">
        <v>54</v>
      </c>
      <c r="C70" s="40" t="s">
        <v>1111</v>
      </c>
      <c r="D70" s="40" t="s">
        <v>1112</v>
      </c>
      <c r="E70" s="58">
        <v>20537</v>
      </c>
      <c r="F70" s="41">
        <v>303985500</v>
      </c>
      <c r="G70" s="41">
        <v>460211551</v>
      </c>
      <c r="H70" s="55">
        <v>44013</v>
      </c>
      <c r="I70" s="55"/>
      <c r="J70" s="115">
        <v>4.8500000000000001E-2</v>
      </c>
      <c r="K70" s="56">
        <v>2.3E-2</v>
      </c>
      <c r="L70" s="118">
        <v>0.73</v>
      </c>
      <c r="M70" s="57">
        <v>43.8</v>
      </c>
      <c r="N70" s="118">
        <v>0.49</v>
      </c>
      <c r="O70" s="57">
        <v>29.4</v>
      </c>
      <c r="P70" s="118">
        <v>0.63</v>
      </c>
      <c r="Q70" s="57">
        <v>37.799999999999997</v>
      </c>
      <c r="R70" s="57">
        <v>0.23</v>
      </c>
      <c r="S70" s="57">
        <v>13.8</v>
      </c>
      <c r="T70" s="57"/>
      <c r="U70" s="81">
        <v>11</v>
      </c>
      <c r="V70" s="39" t="s">
        <v>130</v>
      </c>
      <c r="W70" s="42" t="s">
        <v>145</v>
      </c>
    </row>
    <row r="71" spans="1:23" s="80" customFormat="1" ht="20.149999999999999" customHeight="1" x14ac:dyDescent="0.25">
      <c r="A71" s="120"/>
      <c r="B71" s="80">
        <v>55</v>
      </c>
      <c r="C71" s="40" t="s">
        <v>697</v>
      </c>
      <c r="D71" s="40" t="s">
        <v>936</v>
      </c>
      <c r="E71" s="58">
        <v>20537</v>
      </c>
      <c r="F71" s="41">
        <v>73433881</v>
      </c>
      <c r="G71" s="41">
        <v>460209535</v>
      </c>
      <c r="H71" s="55">
        <v>43891</v>
      </c>
      <c r="I71" s="55"/>
      <c r="J71" s="56">
        <v>4.9399999999999999E-2</v>
      </c>
      <c r="K71" s="56">
        <v>2.3E-2</v>
      </c>
      <c r="L71" s="57">
        <v>0.74</v>
      </c>
      <c r="M71" s="57">
        <v>44.4</v>
      </c>
      <c r="N71" s="57">
        <v>0.49</v>
      </c>
      <c r="O71" s="57">
        <v>29.4</v>
      </c>
      <c r="P71" s="57">
        <v>0.64</v>
      </c>
      <c r="Q71" s="57">
        <v>38.4</v>
      </c>
      <c r="R71" s="57">
        <v>0.23</v>
      </c>
      <c r="S71" s="57">
        <v>13.8</v>
      </c>
      <c r="T71" s="57"/>
      <c r="U71" s="81">
        <v>11</v>
      </c>
      <c r="V71" s="39" t="s">
        <v>130</v>
      </c>
      <c r="W71" s="39" t="s">
        <v>145</v>
      </c>
    </row>
    <row r="72" spans="1:23" s="80" customFormat="1" ht="20.149999999999999" customHeight="1" x14ac:dyDescent="0.25">
      <c r="A72" s="120"/>
      <c r="B72" s="80">
        <v>56</v>
      </c>
      <c r="C72" s="100" t="s">
        <v>695</v>
      </c>
      <c r="D72" s="38" t="s">
        <v>696</v>
      </c>
      <c r="E72" s="38">
        <v>20537</v>
      </c>
      <c r="F72" s="41">
        <v>537991800</v>
      </c>
      <c r="G72" s="41">
        <v>460210399</v>
      </c>
      <c r="H72" s="55">
        <v>43891</v>
      </c>
      <c r="I72" s="55"/>
      <c r="J72" s="56">
        <v>4.9399999999999999E-2</v>
      </c>
      <c r="K72" s="56">
        <v>2.3E-2</v>
      </c>
      <c r="L72" s="57">
        <v>0.74</v>
      </c>
      <c r="M72" s="57">
        <v>44.4</v>
      </c>
      <c r="N72" s="57">
        <v>0.49</v>
      </c>
      <c r="O72" s="57">
        <v>29.4</v>
      </c>
      <c r="P72" s="57">
        <v>0.64</v>
      </c>
      <c r="Q72" s="57">
        <v>38.4</v>
      </c>
      <c r="R72" s="57">
        <v>0.23</v>
      </c>
      <c r="S72" s="57">
        <v>13.8</v>
      </c>
      <c r="T72" s="57">
        <v>1.2</v>
      </c>
      <c r="U72" s="81">
        <v>11</v>
      </c>
      <c r="V72" s="39" t="s">
        <v>130</v>
      </c>
      <c r="W72" s="42" t="s">
        <v>145</v>
      </c>
    </row>
    <row r="73" spans="1:23" s="80" customFormat="1" ht="20.149999999999999" customHeight="1" x14ac:dyDescent="0.25">
      <c r="A73" s="120"/>
      <c r="B73" s="80">
        <v>57</v>
      </c>
      <c r="C73" s="40" t="s">
        <v>671</v>
      </c>
      <c r="D73" s="40" t="s">
        <v>672</v>
      </c>
      <c r="E73" s="58">
        <v>20537</v>
      </c>
      <c r="F73" s="41">
        <v>55501920</v>
      </c>
      <c r="G73" s="41">
        <v>460210037</v>
      </c>
      <c r="H73" s="55">
        <v>43891</v>
      </c>
      <c r="I73" s="55"/>
      <c r="J73" s="56">
        <v>4.87E-2</v>
      </c>
      <c r="K73" s="56">
        <v>2.3E-2</v>
      </c>
      <c r="L73" s="57">
        <v>0.73</v>
      </c>
      <c r="M73" s="57">
        <v>43.8</v>
      </c>
      <c r="N73" s="57">
        <v>0.49</v>
      </c>
      <c r="O73" s="57">
        <v>29.4</v>
      </c>
      <c r="P73" s="57">
        <v>0.63</v>
      </c>
      <c r="Q73" s="57">
        <v>37.799999999999997</v>
      </c>
      <c r="R73" s="57">
        <v>0.23</v>
      </c>
      <c r="S73" s="57">
        <v>13.8</v>
      </c>
      <c r="T73" s="57">
        <v>0.65</v>
      </c>
      <c r="U73" s="81">
        <v>11</v>
      </c>
      <c r="V73" s="39" t="s">
        <v>130</v>
      </c>
      <c r="W73" s="42" t="s">
        <v>145</v>
      </c>
    </row>
    <row r="74" spans="1:23" s="80" customFormat="1" ht="20.149999999999999" customHeight="1" x14ac:dyDescent="0.25">
      <c r="A74" s="120"/>
      <c r="B74" s="80">
        <v>58</v>
      </c>
      <c r="C74" s="40" t="s">
        <v>418</v>
      </c>
      <c r="D74" s="40" t="s">
        <v>782</v>
      </c>
      <c r="E74" s="58">
        <v>20537</v>
      </c>
      <c r="F74" s="41">
        <v>60564709</v>
      </c>
      <c r="G74" s="41">
        <v>462200062</v>
      </c>
      <c r="H74" s="55">
        <v>43891</v>
      </c>
      <c r="I74" s="55"/>
      <c r="J74" s="56">
        <v>4.6199999999999998E-2</v>
      </c>
      <c r="K74" s="56">
        <v>2.3E-2</v>
      </c>
      <c r="L74" s="57">
        <v>0.69</v>
      </c>
      <c r="M74" s="57">
        <v>41.4</v>
      </c>
      <c r="N74" s="57">
        <v>0.46</v>
      </c>
      <c r="O74" s="57">
        <v>27.6</v>
      </c>
      <c r="P74" s="57">
        <v>0.6</v>
      </c>
      <c r="Q74" s="57">
        <v>36</v>
      </c>
      <c r="R74" s="57">
        <v>0.23</v>
      </c>
      <c r="S74" s="57">
        <v>13.8</v>
      </c>
      <c r="T74" s="57"/>
      <c r="U74" s="81">
        <v>11</v>
      </c>
      <c r="V74" s="39" t="s">
        <v>130</v>
      </c>
      <c r="W74" s="42" t="s">
        <v>145</v>
      </c>
    </row>
    <row r="75" spans="1:23" s="80" customFormat="1" ht="20.149999999999999" customHeight="1" x14ac:dyDescent="0.25">
      <c r="A75" s="120"/>
      <c r="B75" s="80">
        <v>59</v>
      </c>
      <c r="C75" s="40" t="s">
        <v>271</v>
      </c>
      <c r="D75" s="40" t="s">
        <v>272</v>
      </c>
      <c r="E75" s="58">
        <v>20537</v>
      </c>
      <c r="F75" s="41">
        <v>21985351</v>
      </c>
      <c r="G75" s="41">
        <v>460209136</v>
      </c>
      <c r="H75" s="55">
        <v>43891</v>
      </c>
      <c r="I75" s="55"/>
      <c r="J75" s="56">
        <v>5.0999999999999997E-2</v>
      </c>
      <c r="K75" s="56">
        <v>2.3E-2</v>
      </c>
      <c r="L75" s="57">
        <v>0.77</v>
      </c>
      <c r="M75" s="57">
        <v>46.2</v>
      </c>
      <c r="N75" s="57">
        <v>0.51</v>
      </c>
      <c r="O75" s="57">
        <v>30.6</v>
      </c>
      <c r="P75" s="57">
        <v>0.66</v>
      </c>
      <c r="Q75" s="57">
        <v>39.6</v>
      </c>
      <c r="R75" s="57">
        <v>0.23</v>
      </c>
      <c r="S75" s="57">
        <v>13.8</v>
      </c>
      <c r="T75" s="57">
        <v>1.2</v>
      </c>
      <c r="U75" s="81">
        <v>11</v>
      </c>
      <c r="V75" s="39" t="s">
        <v>130</v>
      </c>
      <c r="W75" s="42" t="s">
        <v>145</v>
      </c>
    </row>
    <row r="76" spans="1:23" s="80" customFormat="1" ht="20.149999999999999" customHeight="1" x14ac:dyDescent="0.25">
      <c r="A76" s="120"/>
      <c r="B76" s="80">
        <v>60</v>
      </c>
      <c r="C76" s="40" t="s">
        <v>586</v>
      </c>
      <c r="D76" s="40" t="s">
        <v>473</v>
      </c>
      <c r="E76" s="58">
        <v>20537</v>
      </c>
      <c r="F76" s="41">
        <v>22625225</v>
      </c>
      <c r="G76" s="41">
        <v>460208226</v>
      </c>
      <c r="H76" s="55">
        <v>43891</v>
      </c>
      <c r="I76" s="55"/>
      <c r="J76" s="56">
        <v>4.7300000000000002E-2</v>
      </c>
      <c r="K76" s="56">
        <v>2.3E-2</v>
      </c>
      <c r="L76" s="57">
        <v>0.71</v>
      </c>
      <c r="M76" s="57">
        <v>42.57</v>
      </c>
      <c r="N76" s="57">
        <v>0.47</v>
      </c>
      <c r="O76" s="57">
        <v>28.38</v>
      </c>
      <c r="P76" s="57">
        <v>0.61</v>
      </c>
      <c r="Q76" s="57">
        <v>36.6</v>
      </c>
      <c r="R76" s="57">
        <v>0.23</v>
      </c>
      <c r="S76" s="57">
        <v>13.8</v>
      </c>
      <c r="T76" s="57"/>
      <c r="U76" s="81">
        <v>11</v>
      </c>
      <c r="V76" s="39" t="s">
        <v>2</v>
      </c>
      <c r="W76" s="42" t="s">
        <v>145</v>
      </c>
    </row>
    <row r="77" spans="1:23" s="80" customFormat="1" ht="20.149999999999999" customHeight="1" x14ac:dyDescent="0.25">
      <c r="A77" s="120"/>
      <c r="B77" s="80">
        <v>61</v>
      </c>
      <c r="C77" s="40" t="s">
        <v>1085</v>
      </c>
      <c r="D77" s="40" t="s">
        <v>1086</v>
      </c>
      <c r="E77" s="58">
        <v>20539</v>
      </c>
      <c r="F77" s="41">
        <v>63317326</v>
      </c>
      <c r="G77" s="41">
        <v>500202889</v>
      </c>
      <c r="H77" s="55">
        <v>43983</v>
      </c>
      <c r="I77" s="55"/>
      <c r="J77" s="56">
        <v>5.6300000000000003E-2</v>
      </c>
      <c r="K77" s="56">
        <v>2.3E-2</v>
      </c>
      <c r="L77" s="57">
        <v>0.84</v>
      </c>
      <c r="M77" s="57">
        <v>50.4</v>
      </c>
      <c r="N77" s="57">
        <v>0.56000000000000005</v>
      </c>
      <c r="O77" s="57">
        <v>33.6</v>
      </c>
      <c r="P77" s="57">
        <v>0.73</v>
      </c>
      <c r="Q77" s="57">
        <v>43.8</v>
      </c>
      <c r="R77" s="57">
        <v>0.23</v>
      </c>
      <c r="S77" s="57">
        <v>13.8</v>
      </c>
      <c r="T77" s="57"/>
      <c r="U77" s="81">
        <v>11</v>
      </c>
      <c r="V77" s="39" t="s">
        <v>302</v>
      </c>
      <c r="W77" s="42" t="s">
        <v>145</v>
      </c>
    </row>
    <row r="78" spans="1:23" s="80" customFormat="1" ht="20.149999999999999" customHeight="1" x14ac:dyDescent="0.25">
      <c r="A78" s="120"/>
      <c r="B78" s="80">
        <v>62</v>
      </c>
      <c r="C78" s="40" t="s">
        <v>1124</v>
      </c>
      <c r="D78" s="40" t="s">
        <v>647</v>
      </c>
      <c r="E78" s="58">
        <v>20539</v>
      </c>
      <c r="F78" s="41">
        <v>4689720</v>
      </c>
      <c r="G78" s="41">
        <v>460211868</v>
      </c>
      <c r="H78" s="55">
        <v>43739</v>
      </c>
      <c r="I78" s="55"/>
      <c r="J78" s="56">
        <v>4.7399999999999998E-2</v>
      </c>
      <c r="K78" s="56">
        <v>2.3E-2</v>
      </c>
      <c r="L78" s="57">
        <v>0.71</v>
      </c>
      <c r="M78" s="57">
        <v>42.6</v>
      </c>
      <c r="N78" s="57">
        <v>0.47</v>
      </c>
      <c r="O78" s="57">
        <v>28.2</v>
      </c>
      <c r="P78" s="57">
        <v>0.62</v>
      </c>
      <c r="Q78" s="57">
        <v>37.200000000000003</v>
      </c>
      <c r="R78" s="57">
        <v>0.23</v>
      </c>
      <c r="S78" s="57">
        <v>13.8</v>
      </c>
      <c r="T78" s="57"/>
      <c r="U78" s="81">
        <v>11</v>
      </c>
      <c r="V78" s="39" t="s">
        <v>130</v>
      </c>
      <c r="W78" s="42" t="s">
        <v>145</v>
      </c>
    </row>
    <row r="79" spans="1:23" s="80" customFormat="1" ht="20.149999999999999" customHeight="1" x14ac:dyDescent="0.25">
      <c r="A79" s="120"/>
      <c r="B79" s="80">
        <v>63</v>
      </c>
      <c r="C79" s="40" t="s">
        <v>912</v>
      </c>
      <c r="D79" s="40" t="s">
        <v>913</v>
      </c>
      <c r="E79" s="58">
        <v>20539</v>
      </c>
      <c r="F79" s="41">
        <v>49209865</v>
      </c>
      <c r="G79" s="41">
        <v>460210264</v>
      </c>
      <c r="H79" s="55">
        <v>43891</v>
      </c>
      <c r="I79" s="55"/>
      <c r="J79" s="115">
        <v>4.7500000000000001E-2</v>
      </c>
      <c r="K79" s="56">
        <v>2.3E-2</v>
      </c>
      <c r="L79" s="118">
        <v>0.71</v>
      </c>
      <c r="M79" s="57">
        <v>42.6</v>
      </c>
      <c r="N79" s="57">
        <v>0.48</v>
      </c>
      <c r="O79" s="57">
        <v>28.8</v>
      </c>
      <c r="P79" s="57">
        <v>0.62</v>
      </c>
      <c r="Q79" s="57">
        <v>37.200000000000003</v>
      </c>
      <c r="R79" s="57">
        <v>0.23</v>
      </c>
      <c r="S79" s="57">
        <v>13.8</v>
      </c>
      <c r="T79" s="57"/>
      <c r="U79" s="81">
        <v>11</v>
      </c>
      <c r="V79" s="39" t="s">
        <v>130</v>
      </c>
      <c r="W79" s="42" t="s">
        <v>145</v>
      </c>
    </row>
    <row r="80" spans="1:23" s="80" customFormat="1" ht="20.149999999999999" customHeight="1" x14ac:dyDescent="0.25">
      <c r="A80" s="120"/>
      <c r="B80" s="80">
        <v>64</v>
      </c>
      <c r="C80" s="40" t="s">
        <v>1156</v>
      </c>
      <c r="D80" s="40" t="s">
        <v>681</v>
      </c>
      <c r="E80" s="58">
        <v>21029</v>
      </c>
      <c r="F80" s="41">
        <v>79011187</v>
      </c>
      <c r="G80" s="41">
        <v>460210231</v>
      </c>
      <c r="H80" s="55">
        <v>43891</v>
      </c>
      <c r="I80" s="55"/>
      <c r="J80" s="56">
        <v>4.82E-2</v>
      </c>
      <c r="K80" s="56">
        <v>2.3E-2</v>
      </c>
      <c r="L80" s="57">
        <v>0.72</v>
      </c>
      <c r="M80" s="57">
        <v>43.2</v>
      </c>
      <c r="N80" s="57">
        <v>0.48</v>
      </c>
      <c r="O80" s="57">
        <v>28.8</v>
      </c>
      <c r="P80" s="57">
        <v>0.63</v>
      </c>
      <c r="Q80" s="57">
        <v>37.799999999999997</v>
      </c>
      <c r="R80" s="57">
        <v>0.23</v>
      </c>
      <c r="S80" s="57">
        <v>13.8</v>
      </c>
      <c r="T80" s="57">
        <v>1.2</v>
      </c>
      <c r="U80" s="81">
        <v>11</v>
      </c>
      <c r="V80" s="39" t="s">
        <v>130</v>
      </c>
      <c r="W80" s="42" t="s">
        <v>145</v>
      </c>
    </row>
    <row r="81" spans="1:23" s="80" customFormat="1" ht="20.149999999999999" customHeight="1" x14ac:dyDescent="0.25">
      <c r="A81" s="120"/>
      <c r="B81" s="80">
        <v>65</v>
      </c>
      <c r="C81" s="40" t="s">
        <v>414</v>
      </c>
      <c r="D81" s="40" t="s">
        <v>415</v>
      </c>
      <c r="E81" s="58">
        <v>21029</v>
      </c>
      <c r="F81" s="41" t="s">
        <v>416</v>
      </c>
      <c r="G81" s="41">
        <v>460204836</v>
      </c>
      <c r="H81" s="55">
        <v>44197</v>
      </c>
      <c r="I81" s="55"/>
      <c r="J81" s="56">
        <v>5.6000000000000001E-2</v>
      </c>
      <c r="K81" s="56">
        <v>2.3E-2</v>
      </c>
      <c r="L81" s="57">
        <v>0.84</v>
      </c>
      <c r="M81" s="57">
        <v>50.4</v>
      </c>
      <c r="N81" s="57">
        <v>0.56000000000000005</v>
      </c>
      <c r="O81" s="57">
        <v>33.6</v>
      </c>
      <c r="P81" s="57">
        <v>0.73</v>
      </c>
      <c r="Q81" s="57">
        <v>43.8</v>
      </c>
      <c r="R81" s="57">
        <v>0.23</v>
      </c>
      <c r="S81" s="57">
        <v>13.8</v>
      </c>
      <c r="T81" s="57"/>
      <c r="U81" s="81">
        <v>11</v>
      </c>
      <c r="V81" s="39" t="s">
        <v>302</v>
      </c>
      <c r="W81" s="42" t="s">
        <v>145</v>
      </c>
    </row>
    <row r="82" spans="1:23" s="111" customFormat="1" ht="20.149999999999999" customHeight="1" x14ac:dyDescent="0.25">
      <c r="A82" s="120"/>
      <c r="B82" s="80">
        <v>66</v>
      </c>
      <c r="C82" s="40" t="s">
        <v>794</v>
      </c>
      <c r="D82" s="40" t="s">
        <v>1125</v>
      </c>
      <c r="E82" s="58">
        <v>21037</v>
      </c>
      <c r="F82" s="41">
        <v>72008113</v>
      </c>
      <c r="G82" s="41">
        <v>460211038</v>
      </c>
      <c r="H82" s="55">
        <v>43891</v>
      </c>
      <c r="I82" s="55"/>
      <c r="J82" s="56">
        <v>5.0200000000000002E-2</v>
      </c>
      <c r="K82" s="56">
        <v>2.3E-2</v>
      </c>
      <c r="L82" s="57">
        <v>0.75</v>
      </c>
      <c r="M82" s="57">
        <v>45</v>
      </c>
      <c r="N82" s="57">
        <v>0.5</v>
      </c>
      <c r="O82" s="57">
        <v>30</v>
      </c>
      <c r="P82" s="57">
        <v>0.65</v>
      </c>
      <c r="Q82" s="57">
        <v>39</v>
      </c>
      <c r="R82" s="57">
        <v>0.23</v>
      </c>
      <c r="S82" s="57">
        <v>13.8</v>
      </c>
      <c r="T82" s="57">
        <v>0.87</v>
      </c>
      <c r="U82" s="81">
        <v>11</v>
      </c>
      <c r="V82" s="39" t="s">
        <v>130</v>
      </c>
      <c r="W82" s="42" t="s">
        <v>145</v>
      </c>
    </row>
    <row r="83" spans="1:23" s="80" customFormat="1" ht="20.149999999999999" customHeight="1" x14ac:dyDescent="0.25">
      <c r="A83" s="120"/>
      <c r="B83" s="80">
        <v>67</v>
      </c>
      <c r="C83" s="40" t="s">
        <v>1093</v>
      </c>
      <c r="D83" s="40" t="s">
        <v>421</v>
      </c>
      <c r="E83" s="58">
        <v>21029</v>
      </c>
      <c r="F83" s="41" t="s">
        <v>422</v>
      </c>
      <c r="G83" s="41">
        <v>500200810</v>
      </c>
      <c r="H83" s="55">
        <v>44197</v>
      </c>
      <c r="I83" s="55"/>
      <c r="J83" s="56">
        <v>5.7000000000000002E-2</v>
      </c>
      <c r="K83" s="56">
        <v>2.3E-2</v>
      </c>
      <c r="L83" s="57">
        <v>0.86</v>
      </c>
      <c r="M83" s="57">
        <v>51.6</v>
      </c>
      <c r="N83" s="57">
        <v>0.56999999999999995</v>
      </c>
      <c r="O83" s="57">
        <v>34.200000000000003</v>
      </c>
      <c r="P83" s="57">
        <v>0.74</v>
      </c>
      <c r="Q83" s="57">
        <v>44.4</v>
      </c>
      <c r="R83" s="57">
        <v>0.23</v>
      </c>
      <c r="S83" s="57">
        <v>13.8</v>
      </c>
      <c r="T83" s="57">
        <v>0.92032538615319337</v>
      </c>
      <c r="U83" s="81">
        <v>11</v>
      </c>
      <c r="V83" s="39" t="s">
        <v>302</v>
      </c>
      <c r="W83" s="42" t="s">
        <v>145</v>
      </c>
    </row>
    <row r="84" spans="1:23" s="80" customFormat="1" ht="20.149999999999999" customHeight="1" x14ac:dyDescent="0.25">
      <c r="A84" s="120"/>
      <c r="B84" s="80">
        <v>68</v>
      </c>
      <c r="C84" s="40" t="s">
        <v>109</v>
      </c>
      <c r="D84" s="40" t="s">
        <v>487</v>
      </c>
      <c r="E84" s="58">
        <v>21029</v>
      </c>
      <c r="F84" s="41" t="s">
        <v>110</v>
      </c>
      <c r="G84" s="41">
        <v>460209864</v>
      </c>
      <c r="H84" s="55">
        <v>43891</v>
      </c>
      <c r="I84" s="55"/>
      <c r="J84" s="56">
        <v>4.9399999999999999E-2</v>
      </c>
      <c r="K84" s="56">
        <v>2.3E-2</v>
      </c>
      <c r="L84" s="57">
        <v>0.74</v>
      </c>
      <c r="M84" s="57">
        <v>44.4</v>
      </c>
      <c r="N84" s="57">
        <v>0.49</v>
      </c>
      <c r="O84" s="57">
        <v>29.4</v>
      </c>
      <c r="P84" s="57">
        <v>0.64</v>
      </c>
      <c r="Q84" s="57">
        <v>38.4</v>
      </c>
      <c r="R84" s="57">
        <v>0.23</v>
      </c>
      <c r="S84" s="57">
        <v>13.8</v>
      </c>
      <c r="T84" s="57"/>
      <c r="U84" s="81">
        <v>11</v>
      </c>
      <c r="V84" s="39" t="s">
        <v>130</v>
      </c>
      <c r="W84" s="42" t="s">
        <v>145</v>
      </c>
    </row>
    <row r="85" spans="1:23" s="80" customFormat="1" ht="20.149999999999999" customHeight="1" x14ac:dyDescent="0.25">
      <c r="A85" s="120"/>
      <c r="B85" s="80">
        <v>69</v>
      </c>
      <c r="C85" s="40" t="s">
        <v>780</v>
      </c>
      <c r="D85" s="40" t="s">
        <v>781</v>
      </c>
      <c r="E85" s="58">
        <v>21029</v>
      </c>
      <c r="F85" s="41">
        <v>42944500</v>
      </c>
      <c r="G85" s="41">
        <v>460211005</v>
      </c>
      <c r="H85" s="55">
        <v>43891</v>
      </c>
      <c r="I85" s="55"/>
      <c r="J85" s="115">
        <v>4.8500000000000001E-2</v>
      </c>
      <c r="K85" s="56">
        <v>2.3E-2</v>
      </c>
      <c r="L85" s="118">
        <v>0.73</v>
      </c>
      <c r="M85" s="57">
        <v>43.8</v>
      </c>
      <c r="N85" s="118">
        <v>0.49</v>
      </c>
      <c r="O85" s="57">
        <v>29.4</v>
      </c>
      <c r="P85" s="118">
        <v>0.63</v>
      </c>
      <c r="Q85" s="57">
        <v>37.799999999999997</v>
      </c>
      <c r="R85" s="57">
        <v>0.23</v>
      </c>
      <c r="S85" s="57">
        <v>13.8</v>
      </c>
      <c r="T85" s="57">
        <v>1.2</v>
      </c>
      <c r="U85" s="81">
        <v>11</v>
      </c>
      <c r="V85" s="39" t="s">
        <v>130</v>
      </c>
      <c r="W85" s="42" t="s">
        <v>145</v>
      </c>
    </row>
    <row r="86" spans="1:23" s="80" customFormat="1" ht="20.149999999999999" customHeight="1" x14ac:dyDescent="0.25">
      <c r="A86" s="120"/>
      <c r="B86" s="80">
        <v>70</v>
      </c>
      <c r="C86" s="40" t="s">
        <v>982</v>
      </c>
      <c r="D86" s="40" t="s">
        <v>983</v>
      </c>
      <c r="E86" s="58">
        <v>21029</v>
      </c>
      <c r="F86" s="41">
        <v>24893440</v>
      </c>
      <c r="G86" s="41">
        <v>460211436</v>
      </c>
      <c r="H86" s="55">
        <v>43891</v>
      </c>
      <c r="I86" s="55"/>
      <c r="J86" s="115">
        <v>4.8500000000000001E-2</v>
      </c>
      <c r="K86" s="56">
        <v>2.3E-2</v>
      </c>
      <c r="L86" s="118">
        <v>0.73</v>
      </c>
      <c r="M86" s="57">
        <v>43.8</v>
      </c>
      <c r="N86" s="118">
        <v>0.49</v>
      </c>
      <c r="O86" s="57">
        <v>29.4</v>
      </c>
      <c r="P86" s="118">
        <v>0.63</v>
      </c>
      <c r="Q86" s="57">
        <v>37.799999999999997</v>
      </c>
      <c r="R86" s="57">
        <v>0.23</v>
      </c>
      <c r="S86" s="57">
        <v>13.8</v>
      </c>
      <c r="T86" s="57"/>
      <c r="U86" s="81">
        <v>11</v>
      </c>
      <c r="V86" s="39" t="s">
        <v>130</v>
      </c>
      <c r="W86" s="42" t="s">
        <v>145</v>
      </c>
    </row>
    <row r="87" spans="1:23" s="80" customFormat="1" ht="20.149999999999999" customHeight="1" x14ac:dyDescent="0.25">
      <c r="A87" s="120"/>
      <c r="B87" s="80">
        <v>71</v>
      </c>
      <c r="C87" s="40" t="s">
        <v>791</v>
      </c>
      <c r="D87" s="40" t="s">
        <v>712</v>
      </c>
      <c r="E87" s="58">
        <v>21031</v>
      </c>
      <c r="F87" s="41">
        <v>380863390</v>
      </c>
      <c r="G87" s="41">
        <v>460208987</v>
      </c>
      <c r="H87" s="55">
        <v>43891</v>
      </c>
      <c r="I87" s="55"/>
      <c r="J87" s="56">
        <v>5.0700000000000002E-2</v>
      </c>
      <c r="K87" s="56">
        <v>2.3E-2</v>
      </c>
      <c r="L87" s="57">
        <v>0.76</v>
      </c>
      <c r="M87" s="57">
        <v>45.6</v>
      </c>
      <c r="N87" s="57">
        <v>0.51</v>
      </c>
      <c r="O87" s="57">
        <v>30.6</v>
      </c>
      <c r="P87" s="57">
        <v>0.66</v>
      </c>
      <c r="Q87" s="57">
        <v>39.6</v>
      </c>
      <c r="R87" s="57">
        <v>0.23</v>
      </c>
      <c r="S87" s="57">
        <v>13.8</v>
      </c>
      <c r="T87" s="57">
        <v>0.9</v>
      </c>
      <c r="U87" s="81">
        <v>11</v>
      </c>
      <c r="V87" s="39" t="s">
        <v>130</v>
      </c>
      <c r="W87" s="42" t="s">
        <v>145</v>
      </c>
    </row>
    <row r="88" spans="1:23" s="80" customFormat="1" ht="20.149999999999999" customHeight="1" x14ac:dyDescent="0.25">
      <c r="A88" s="120"/>
      <c r="B88" s="80">
        <v>72</v>
      </c>
      <c r="C88" s="40" t="s">
        <v>678</v>
      </c>
      <c r="D88" s="40" t="s">
        <v>651</v>
      </c>
      <c r="E88" s="58">
        <v>21031</v>
      </c>
      <c r="F88" s="41">
        <v>6970750230</v>
      </c>
      <c r="G88" s="41">
        <v>462200643</v>
      </c>
      <c r="H88" s="55">
        <v>44197</v>
      </c>
      <c r="I88" s="55"/>
      <c r="J88" s="56">
        <v>5.4899999999999997E-2</v>
      </c>
      <c r="K88" s="56">
        <v>2.3E-2</v>
      </c>
      <c r="L88" s="118">
        <v>0.82</v>
      </c>
      <c r="M88" s="57" t="s">
        <v>1233</v>
      </c>
      <c r="N88" s="118">
        <v>0.55000000000000004</v>
      </c>
      <c r="O88" s="57" t="s">
        <v>1234</v>
      </c>
      <c r="P88" s="118">
        <v>0.71</v>
      </c>
      <c r="Q88" s="57" t="s">
        <v>1235</v>
      </c>
      <c r="R88" s="57">
        <v>0.23</v>
      </c>
      <c r="S88" s="57" t="s">
        <v>1236</v>
      </c>
      <c r="T88" s="57">
        <v>1.06</v>
      </c>
      <c r="U88" s="81">
        <v>11</v>
      </c>
      <c r="V88" s="39" t="s">
        <v>574</v>
      </c>
      <c r="W88" s="42" t="s">
        <v>144</v>
      </c>
    </row>
    <row r="89" spans="1:23" s="80" customFormat="1" ht="20.149999999999999" customHeight="1" x14ac:dyDescent="0.25">
      <c r="A89" s="120"/>
      <c r="B89" s="80">
        <v>73</v>
      </c>
      <c r="C89" s="40" t="s">
        <v>494</v>
      </c>
      <c r="D89" s="40" t="s">
        <v>78</v>
      </c>
      <c r="E89" s="58">
        <v>21031</v>
      </c>
      <c r="F89" s="41" t="s">
        <v>79</v>
      </c>
      <c r="G89" s="41">
        <v>460206213</v>
      </c>
      <c r="H89" s="55">
        <v>43891</v>
      </c>
      <c r="I89" s="55"/>
      <c r="J89" s="56">
        <v>4.5900000000000003E-2</v>
      </c>
      <c r="K89" s="56">
        <v>2.3E-2</v>
      </c>
      <c r="L89" s="57">
        <v>0.69</v>
      </c>
      <c r="M89" s="57">
        <v>41.4</v>
      </c>
      <c r="N89" s="57">
        <v>0.46</v>
      </c>
      <c r="O89" s="57">
        <v>27.6</v>
      </c>
      <c r="P89" s="57">
        <v>0.6</v>
      </c>
      <c r="Q89" s="57">
        <v>36</v>
      </c>
      <c r="R89" s="57">
        <v>0.23</v>
      </c>
      <c r="S89" s="57">
        <v>13.8</v>
      </c>
      <c r="T89" s="57">
        <v>1.2</v>
      </c>
      <c r="U89" s="81">
        <v>11</v>
      </c>
      <c r="V89" s="39" t="s">
        <v>130</v>
      </c>
      <c r="W89" s="42" t="s">
        <v>145</v>
      </c>
    </row>
    <row r="90" spans="1:23" s="80" customFormat="1" ht="20.149999999999999" customHeight="1" x14ac:dyDescent="0.25">
      <c r="A90" s="120"/>
      <c r="B90" s="80">
        <v>74</v>
      </c>
      <c r="C90" s="76" t="s">
        <v>80</v>
      </c>
      <c r="D90" s="76" t="s">
        <v>419</v>
      </c>
      <c r="E90" s="64">
        <v>21031</v>
      </c>
      <c r="F90" s="65">
        <v>88172186</v>
      </c>
      <c r="G90" s="65">
        <v>500201902</v>
      </c>
      <c r="H90" s="55">
        <v>44197</v>
      </c>
      <c r="I90" s="55"/>
      <c r="J90" s="56">
        <v>5.5300000000000002E-2</v>
      </c>
      <c r="K90" s="56">
        <v>2.3E-2</v>
      </c>
      <c r="L90" s="79">
        <v>0.83</v>
      </c>
      <c r="M90" s="79">
        <v>49.8</v>
      </c>
      <c r="N90" s="57">
        <v>0.55000000000000004</v>
      </c>
      <c r="O90" s="57">
        <v>33</v>
      </c>
      <c r="P90" s="57">
        <v>0.72</v>
      </c>
      <c r="Q90" s="57">
        <v>43.2</v>
      </c>
      <c r="R90" s="57">
        <v>0.23</v>
      </c>
      <c r="S90" s="57">
        <v>13.8</v>
      </c>
      <c r="T90" s="67">
        <v>1.2</v>
      </c>
      <c r="U90" s="81">
        <v>11</v>
      </c>
      <c r="V90" s="42" t="s">
        <v>299</v>
      </c>
      <c r="W90" s="42" t="s">
        <v>145</v>
      </c>
    </row>
    <row r="91" spans="1:23" s="80" customFormat="1" ht="20.149999999999999" customHeight="1" x14ac:dyDescent="0.25">
      <c r="A91" s="120"/>
      <c r="B91" s="80">
        <v>75</v>
      </c>
      <c r="C91" s="40" t="s">
        <v>81</v>
      </c>
      <c r="D91" s="40" t="s">
        <v>404</v>
      </c>
      <c r="E91" s="58">
        <v>21031</v>
      </c>
      <c r="F91" s="41" t="s">
        <v>405</v>
      </c>
      <c r="G91" s="41">
        <v>460200068</v>
      </c>
      <c r="H91" s="55">
        <v>43891</v>
      </c>
      <c r="I91" s="55"/>
      <c r="J91" s="56">
        <v>5.0099999999999999E-2</v>
      </c>
      <c r="K91" s="56">
        <v>2.3E-2</v>
      </c>
      <c r="L91" s="57">
        <v>0.75</v>
      </c>
      <c r="M91" s="57">
        <v>45</v>
      </c>
      <c r="N91" s="57">
        <v>0.5</v>
      </c>
      <c r="O91" s="57">
        <v>30</v>
      </c>
      <c r="P91" s="57">
        <v>0.65</v>
      </c>
      <c r="Q91" s="57">
        <v>39</v>
      </c>
      <c r="R91" s="57">
        <v>0.23</v>
      </c>
      <c r="S91" s="57">
        <v>13.8</v>
      </c>
      <c r="T91" s="57">
        <v>1.2</v>
      </c>
      <c r="U91" s="81">
        <v>11</v>
      </c>
      <c r="V91" s="39" t="s">
        <v>130</v>
      </c>
      <c r="W91" s="42" t="s">
        <v>145</v>
      </c>
    </row>
    <row r="92" spans="1:23" s="80" customFormat="1" ht="20.149999999999999" customHeight="1" x14ac:dyDescent="0.25">
      <c r="A92" s="120"/>
      <c r="B92" s="80">
        <v>76</v>
      </c>
      <c r="C92" s="40" t="s">
        <v>566</v>
      </c>
      <c r="D92" s="40" t="s">
        <v>406</v>
      </c>
      <c r="E92" s="58">
        <v>21031</v>
      </c>
      <c r="F92" s="41" t="s">
        <v>168</v>
      </c>
      <c r="G92" s="41">
        <v>500200353</v>
      </c>
      <c r="H92" s="184">
        <v>44136</v>
      </c>
      <c r="I92" s="185">
        <v>44561</v>
      </c>
      <c r="J92" s="182">
        <v>5.45E-2</v>
      </c>
      <c r="K92" s="182">
        <v>2.3E-2</v>
      </c>
      <c r="L92" s="183">
        <f t="shared" ref="L92" si="12">ROUND($J92*15,2)</f>
        <v>0.82</v>
      </c>
      <c r="M92" s="183">
        <f t="shared" ref="M92" si="13">L92*60</f>
        <v>49.199999999999996</v>
      </c>
      <c r="N92" s="183">
        <f t="shared" ref="N92" si="14">ROUND($J92*10,2)</f>
        <v>0.55000000000000004</v>
      </c>
      <c r="O92" s="183">
        <f t="shared" ref="O92" si="15">N92*60</f>
        <v>33</v>
      </c>
      <c r="P92" s="183">
        <f t="shared" ref="P92" si="16">ROUND($J92*13,2)</f>
        <v>0.71</v>
      </c>
      <c r="Q92" s="183">
        <f t="shared" ref="Q92" si="17">ROUND(P92*60,2)</f>
        <v>42.6</v>
      </c>
      <c r="R92" s="183">
        <v>0.23</v>
      </c>
      <c r="S92" s="183">
        <v>13.8</v>
      </c>
      <c r="T92" s="57">
        <v>1.2</v>
      </c>
      <c r="U92" s="81">
        <v>11</v>
      </c>
      <c r="V92" s="39" t="s">
        <v>573</v>
      </c>
      <c r="W92" s="42" t="s">
        <v>145</v>
      </c>
    </row>
    <row r="93" spans="1:23" s="80" customFormat="1" ht="20.149999999999999" customHeight="1" x14ac:dyDescent="0.25">
      <c r="A93" s="120"/>
      <c r="B93" s="80">
        <v>77</v>
      </c>
      <c r="C93" s="40" t="s">
        <v>326</v>
      </c>
      <c r="D93" s="40" t="s">
        <v>327</v>
      </c>
      <c r="E93" s="58">
        <v>21031</v>
      </c>
      <c r="F93" s="41">
        <v>32871847</v>
      </c>
      <c r="G93" s="41">
        <v>460208578</v>
      </c>
      <c r="H93" s="55">
        <v>43891</v>
      </c>
      <c r="I93" s="55"/>
      <c r="J93" s="56">
        <v>4.9399999999999999E-2</v>
      </c>
      <c r="K93" s="56">
        <v>2.3E-2</v>
      </c>
      <c r="L93" s="57">
        <v>0.74</v>
      </c>
      <c r="M93" s="57">
        <v>44.4</v>
      </c>
      <c r="N93" s="57">
        <v>0.49</v>
      </c>
      <c r="O93" s="57">
        <v>29.4</v>
      </c>
      <c r="P93" s="57">
        <v>0.64</v>
      </c>
      <c r="Q93" s="57">
        <v>38.4</v>
      </c>
      <c r="R93" s="57">
        <v>0.23</v>
      </c>
      <c r="S93" s="57">
        <v>13.8</v>
      </c>
      <c r="T93" s="57">
        <v>1.2</v>
      </c>
      <c r="U93" s="81">
        <v>11</v>
      </c>
      <c r="V93" s="39" t="s">
        <v>130</v>
      </c>
      <c r="W93" s="42" t="s">
        <v>145</v>
      </c>
    </row>
    <row r="94" spans="1:23" s="80" customFormat="1" ht="20.149999999999999" customHeight="1" x14ac:dyDescent="0.25">
      <c r="A94" s="120"/>
      <c r="B94" s="80">
        <v>78</v>
      </c>
      <c r="C94" s="40" t="s">
        <v>938</v>
      </c>
      <c r="D94" s="40" t="s">
        <v>914</v>
      </c>
      <c r="E94" s="58">
        <v>21031</v>
      </c>
      <c r="F94" s="41">
        <v>42944777</v>
      </c>
      <c r="G94" s="41">
        <v>460211345</v>
      </c>
      <c r="H94" s="55">
        <v>43891</v>
      </c>
      <c r="I94" s="55"/>
      <c r="J94" s="56">
        <v>4.7500000000000001E-2</v>
      </c>
      <c r="K94" s="56">
        <v>2.3E-2</v>
      </c>
      <c r="L94" s="118">
        <v>0.71</v>
      </c>
      <c r="M94" s="57">
        <v>42.6</v>
      </c>
      <c r="N94" s="118">
        <v>0.48</v>
      </c>
      <c r="O94" s="57">
        <v>28.8</v>
      </c>
      <c r="P94" s="118">
        <v>0.62</v>
      </c>
      <c r="Q94" s="57">
        <v>37.200000000000003</v>
      </c>
      <c r="R94" s="57">
        <v>0.23</v>
      </c>
      <c r="S94" s="57">
        <v>13.8</v>
      </c>
      <c r="T94" s="57"/>
      <c r="U94" s="81">
        <v>11</v>
      </c>
      <c r="V94" s="39" t="s">
        <v>130</v>
      </c>
      <c r="W94" s="42" t="s">
        <v>145</v>
      </c>
    </row>
    <row r="95" spans="1:23" s="80" customFormat="1" ht="20.149999999999999" customHeight="1" x14ac:dyDescent="0.25">
      <c r="A95" s="120"/>
      <c r="B95" s="80">
        <v>79</v>
      </c>
      <c r="C95" s="40" t="s">
        <v>636</v>
      </c>
      <c r="D95" s="40" t="s">
        <v>738</v>
      </c>
      <c r="E95" s="58">
        <v>21033</v>
      </c>
      <c r="F95" s="41">
        <v>72008620</v>
      </c>
      <c r="G95" s="41">
        <v>462200541</v>
      </c>
      <c r="H95" s="55">
        <v>43891</v>
      </c>
      <c r="I95" s="55"/>
      <c r="J95" s="56">
        <v>4.9399999999999999E-2</v>
      </c>
      <c r="K95" s="56">
        <v>2.3E-2</v>
      </c>
      <c r="L95" s="57">
        <v>0.74</v>
      </c>
      <c r="M95" s="57">
        <v>44.4</v>
      </c>
      <c r="N95" s="57">
        <v>0.49</v>
      </c>
      <c r="O95" s="57">
        <v>29.4</v>
      </c>
      <c r="P95" s="57">
        <v>0.64</v>
      </c>
      <c r="Q95" s="57">
        <v>38.4</v>
      </c>
      <c r="R95" s="57">
        <v>0.23</v>
      </c>
      <c r="S95" s="57">
        <v>13.8</v>
      </c>
      <c r="T95" s="57">
        <v>1.2</v>
      </c>
      <c r="U95" s="81">
        <v>11</v>
      </c>
      <c r="V95" s="39" t="s">
        <v>130</v>
      </c>
      <c r="W95" s="42" t="s">
        <v>145</v>
      </c>
    </row>
    <row r="96" spans="1:23" s="80" customFormat="1" ht="20.149999999999999" customHeight="1" x14ac:dyDescent="0.25">
      <c r="A96" s="120"/>
      <c r="B96" s="80">
        <v>80</v>
      </c>
      <c r="C96" s="40" t="s">
        <v>98</v>
      </c>
      <c r="D96" s="40" t="s">
        <v>375</v>
      </c>
      <c r="E96" s="58">
        <v>21035</v>
      </c>
      <c r="F96" s="41" t="s">
        <v>77</v>
      </c>
      <c r="G96" s="41">
        <v>460208705</v>
      </c>
      <c r="H96" s="55">
        <v>43891</v>
      </c>
      <c r="I96" s="55"/>
      <c r="J96" s="56">
        <v>4.9200000000000001E-2</v>
      </c>
      <c r="K96" s="56">
        <v>2.3E-2</v>
      </c>
      <c r="L96" s="57">
        <v>0.74</v>
      </c>
      <c r="M96" s="57">
        <v>44.4</v>
      </c>
      <c r="N96" s="57">
        <v>0.49</v>
      </c>
      <c r="O96" s="57">
        <v>29.4</v>
      </c>
      <c r="P96" s="57">
        <v>0.64</v>
      </c>
      <c r="Q96" s="57">
        <v>38.4</v>
      </c>
      <c r="R96" s="57">
        <v>0.23</v>
      </c>
      <c r="S96" s="57">
        <v>13.8</v>
      </c>
      <c r="T96" s="57"/>
      <c r="U96" s="81">
        <v>11</v>
      </c>
      <c r="V96" s="39" t="s">
        <v>130</v>
      </c>
      <c r="W96" s="42" t="s">
        <v>145</v>
      </c>
    </row>
    <row r="97" spans="1:23" s="80" customFormat="1" ht="20.149999999999999" customHeight="1" x14ac:dyDescent="0.25">
      <c r="A97" s="120"/>
      <c r="B97" s="80">
        <v>81</v>
      </c>
      <c r="C97" s="40" t="s">
        <v>1223</v>
      </c>
      <c r="D97" s="40" t="s">
        <v>638</v>
      </c>
      <c r="E97" s="58">
        <v>21035</v>
      </c>
      <c r="F97" s="41">
        <v>79418531</v>
      </c>
      <c r="G97" s="41">
        <v>460208590</v>
      </c>
      <c r="H97" s="55">
        <v>43891</v>
      </c>
      <c r="I97" s="55"/>
      <c r="J97" s="56">
        <v>4.9399999999999999E-2</v>
      </c>
      <c r="K97" s="56">
        <v>2.3E-2</v>
      </c>
      <c r="L97" s="57">
        <v>0.74</v>
      </c>
      <c r="M97" s="57">
        <v>44.4</v>
      </c>
      <c r="N97" s="57">
        <v>0.49</v>
      </c>
      <c r="O97" s="57">
        <v>29.4</v>
      </c>
      <c r="P97" s="57">
        <v>0.64</v>
      </c>
      <c r="Q97" s="57">
        <v>38.4</v>
      </c>
      <c r="R97" s="57">
        <v>0.23</v>
      </c>
      <c r="S97" s="57">
        <v>13.8</v>
      </c>
      <c r="T97" s="57"/>
      <c r="U97" s="81">
        <v>11</v>
      </c>
      <c r="V97" s="39" t="s">
        <v>2</v>
      </c>
      <c r="W97" s="42" t="s">
        <v>145</v>
      </c>
    </row>
    <row r="98" spans="1:23" s="80" customFormat="1" ht="20.149999999999999" customHeight="1" x14ac:dyDescent="0.25">
      <c r="A98" s="120"/>
      <c r="B98" s="80">
        <v>82</v>
      </c>
      <c r="C98" s="40" t="s">
        <v>13</v>
      </c>
      <c r="D98" s="40" t="s">
        <v>631</v>
      </c>
      <c r="E98" s="58">
        <v>21035</v>
      </c>
      <c r="F98" s="41">
        <v>75117839</v>
      </c>
      <c r="G98" s="41">
        <v>460208863</v>
      </c>
      <c r="H98" s="55">
        <v>43891</v>
      </c>
      <c r="I98" s="55"/>
      <c r="J98" s="56">
        <v>5.0700000000000002E-2</v>
      </c>
      <c r="K98" s="56">
        <v>2.3E-2</v>
      </c>
      <c r="L98" s="57">
        <v>0.76</v>
      </c>
      <c r="M98" s="57">
        <v>45.6</v>
      </c>
      <c r="N98" s="57">
        <v>0.51</v>
      </c>
      <c r="O98" s="57">
        <v>30.6</v>
      </c>
      <c r="P98" s="57">
        <v>0.66</v>
      </c>
      <c r="Q98" s="57">
        <v>39.6</v>
      </c>
      <c r="R98" s="57">
        <v>0.23</v>
      </c>
      <c r="S98" s="57">
        <v>13.8</v>
      </c>
      <c r="T98" s="57">
        <v>1.2</v>
      </c>
      <c r="U98" s="81">
        <v>11</v>
      </c>
      <c r="V98" s="39" t="s">
        <v>130</v>
      </c>
      <c r="W98" s="42" t="s">
        <v>145</v>
      </c>
    </row>
    <row r="99" spans="1:23" s="80" customFormat="1" ht="20.149999999999999" customHeight="1" x14ac:dyDescent="0.25">
      <c r="A99" s="120"/>
      <c r="B99" s="80">
        <v>83</v>
      </c>
      <c r="C99" s="40" t="s">
        <v>497</v>
      </c>
      <c r="D99" s="40" t="s">
        <v>163</v>
      </c>
      <c r="E99" s="58">
        <v>21037</v>
      </c>
      <c r="F99" s="41">
        <v>7232719</v>
      </c>
      <c r="G99" s="41">
        <v>460208328</v>
      </c>
      <c r="H99" s="55">
        <v>43891</v>
      </c>
      <c r="I99" s="55"/>
      <c r="J99" s="56">
        <v>4.7300000000000002E-2</v>
      </c>
      <c r="K99" s="56">
        <v>2.3E-2</v>
      </c>
      <c r="L99" s="57">
        <v>0.71</v>
      </c>
      <c r="M99" s="57">
        <v>42.6</v>
      </c>
      <c r="N99" s="57">
        <v>0.47</v>
      </c>
      <c r="O99" s="57">
        <v>28.2</v>
      </c>
      <c r="P99" s="57">
        <v>0.61</v>
      </c>
      <c r="Q99" s="57">
        <v>36.6</v>
      </c>
      <c r="R99" s="57">
        <v>0.23</v>
      </c>
      <c r="S99" s="57">
        <v>13.8</v>
      </c>
      <c r="T99" s="57"/>
      <c r="U99" s="81">
        <v>11</v>
      </c>
      <c r="V99" s="39" t="s">
        <v>130</v>
      </c>
      <c r="W99" s="42" t="s">
        <v>145</v>
      </c>
    </row>
    <row r="100" spans="1:23" s="80" customFormat="1" ht="20.149999999999999" customHeight="1" x14ac:dyDescent="0.25">
      <c r="A100" s="120"/>
      <c r="B100" s="80">
        <v>84</v>
      </c>
      <c r="C100" s="40" t="s">
        <v>689</v>
      </c>
      <c r="D100" s="40" t="s">
        <v>690</v>
      </c>
      <c r="E100" s="58">
        <v>21037</v>
      </c>
      <c r="F100" s="41">
        <v>63734200</v>
      </c>
      <c r="G100" s="41">
        <v>460210173</v>
      </c>
      <c r="H100" s="55">
        <v>43891</v>
      </c>
      <c r="I100" s="55"/>
      <c r="J100" s="56">
        <v>4.9399999999999999E-2</v>
      </c>
      <c r="K100" s="56">
        <v>2.3E-2</v>
      </c>
      <c r="L100" s="57">
        <v>0.74</v>
      </c>
      <c r="M100" s="57">
        <v>44.4</v>
      </c>
      <c r="N100" s="57">
        <v>0.49</v>
      </c>
      <c r="O100" s="57">
        <v>29.4</v>
      </c>
      <c r="P100" s="57">
        <v>0.64</v>
      </c>
      <c r="Q100" s="57">
        <v>38.4</v>
      </c>
      <c r="R100" s="57">
        <v>0.23</v>
      </c>
      <c r="S100" s="57">
        <v>13.8</v>
      </c>
      <c r="T100" s="57"/>
      <c r="U100" s="81">
        <v>11</v>
      </c>
      <c r="V100" s="39" t="s">
        <v>130</v>
      </c>
      <c r="W100" s="42" t="s">
        <v>145</v>
      </c>
    </row>
    <row r="101" spans="1:23" s="80" customFormat="1" ht="20.149999999999999" customHeight="1" x14ac:dyDescent="0.25">
      <c r="A101" s="120"/>
      <c r="B101" s="80">
        <v>85</v>
      </c>
      <c r="C101" s="40" t="s">
        <v>408</v>
      </c>
      <c r="D101" s="40" t="s">
        <v>1099</v>
      </c>
      <c r="E101" s="58">
        <v>21039</v>
      </c>
      <c r="F101" s="41" t="s">
        <v>410</v>
      </c>
      <c r="G101" s="41">
        <v>460207452</v>
      </c>
      <c r="H101" s="55">
        <v>43891</v>
      </c>
      <c r="I101" s="55"/>
      <c r="J101" s="56">
        <v>5.0099999999999999E-2</v>
      </c>
      <c r="K101" s="56">
        <v>2.3E-2</v>
      </c>
      <c r="L101" s="57">
        <v>0.75</v>
      </c>
      <c r="M101" s="57">
        <v>45</v>
      </c>
      <c r="N101" s="57">
        <v>0.5</v>
      </c>
      <c r="O101" s="57">
        <v>30</v>
      </c>
      <c r="P101" s="57">
        <v>0.65</v>
      </c>
      <c r="Q101" s="57">
        <v>39</v>
      </c>
      <c r="R101" s="57">
        <v>0.23</v>
      </c>
      <c r="S101" s="57">
        <v>13.8</v>
      </c>
      <c r="T101" s="57">
        <v>1.23</v>
      </c>
      <c r="U101" s="81">
        <v>11</v>
      </c>
      <c r="V101" s="39" t="s">
        <v>130</v>
      </c>
      <c r="W101" s="42" t="s">
        <v>145</v>
      </c>
    </row>
    <row r="102" spans="1:23" s="80" customFormat="1" ht="20.149999999999999" customHeight="1" x14ac:dyDescent="0.25">
      <c r="A102" s="120"/>
      <c r="B102" s="80">
        <v>86</v>
      </c>
      <c r="C102" s="40" t="s">
        <v>1037</v>
      </c>
      <c r="D102" s="40" t="s">
        <v>1038</v>
      </c>
      <c r="E102" s="58">
        <v>21073</v>
      </c>
      <c r="F102" s="41">
        <v>72917020</v>
      </c>
      <c r="G102" s="41">
        <v>460211469</v>
      </c>
      <c r="H102" s="55">
        <v>43891</v>
      </c>
      <c r="I102" s="55"/>
      <c r="J102" s="56">
        <v>4.8500000000000001E-2</v>
      </c>
      <c r="K102" s="56">
        <v>2.3E-2</v>
      </c>
      <c r="L102" s="57">
        <v>0.73</v>
      </c>
      <c r="M102" s="57">
        <v>43.8</v>
      </c>
      <c r="N102" s="57">
        <v>0.49</v>
      </c>
      <c r="O102" s="57">
        <v>29.4</v>
      </c>
      <c r="P102" s="57">
        <v>0.63</v>
      </c>
      <c r="Q102" s="57">
        <v>37.799999999999997</v>
      </c>
      <c r="R102" s="57">
        <v>0.23</v>
      </c>
      <c r="S102" s="57">
        <v>13.8</v>
      </c>
      <c r="T102" s="57"/>
      <c r="U102" s="81">
        <v>11</v>
      </c>
      <c r="V102" s="39" t="s">
        <v>130</v>
      </c>
      <c r="W102" s="42" t="s">
        <v>146</v>
      </c>
    </row>
    <row r="103" spans="1:23" s="80" customFormat="1" ht="20.149999999999999" customHeight="1" x14ac:dyDescent="0.25">
      <c r="A103" s="120"/>
      <c r="B103" s="80">
        <v>87</v>
      </c>
      <c r="C103" s="40" t="s">
        <v>926</v>
      </c>
      <c r="D103" s="40" t="s">
        <v>927</v>
      </c>
      <c r="E103" s="58">
        <v>21073</v>
      </c>
      <c r="F103" s="41">
        <v>6970750510</v>
      </c>
      <c r="G103" s="41">
        <v>500202867</v>
      </c>
      <c r="H103" s="55">
        <v>44197</v>
      </c>
      <c r="I103" s="55"/>
      <c r="J103" s="56">
        <v>5.4899999999999997E-2</v>
      </c>
      <c r="K103" s="56">
        <v>2.3E-2</v>
      </c>
      <c r="L103" s="118">
        <v>0.82</v>
      </c>
      <c r="M103" s="57" t="s">
        <v>1233</v>
      </c>
      <c r="N103" s="118">
        <v>0.55000000000000004</v>
      </c>
      <c r="O103" s="57" t="s">
        <v>1234</v>
      </c>
      <c r="P103" s="118">
        <v>0.71</v>
      </c>
      <c r="Q103" s="57" t="s">
        <v>1235</v>
      </c>
      <c r="R103" s="57">
        <v>0.23</v>
      </c>
      <c r="S103" s="57" t="s">
        <v>1236</v>
      </c>
      <c r="T103" s="57">
        <v>1.2</v>
      </c>
      <c r="U103" s="81">
        <v>11</v>
      </c>
      <c r="V103" s="39" t="s">
        <v>574</v>
      </c>
      <c r="W103" s="42" t="s">
        <v>144</v>
      </c>
    </row>
    <row r="104" spans="1:23" s="80" customFormat="1" ht="20.149999999999999" customHeight="1" x14ac:dyDescent="0.25">
      <c r="A104" s="120"/>
      <c r="B104" s="80">
        <v>88</v>
      </c>
      <c r="C104" s="40" t="s">
        <v>654</v>
      </c>
      <c r="D104" s="40" t="s">
        <v>655</v>
      </c>
      <c r="E104" s="58">
        <v>21073</v>
      </c>
      <c r="F104" s="41">
        <v>38641447</v>
      </c>
      <c r="G104" s="41">
        <v>462200734</v>
      </c>
      <c r="H104" s="55">
        <v>43891</v>
      </c>
      <c r="I104" s="55"/>
      <c r="J104" s="56">
        <v>4.87E-2</v>
      </c>
      <c r="K104" s="56">
        <v>2.3E-2</v>
      </c>
      <c r="L104" s="57">
        <v>0.73</v>
      </c>
      <c r="M104" s="57">
        <v>43.8</v>
      </c>
      <c r="N104" s="57">
        <v>0.49</v>
      </c>
      <c r="O104" s="57">
        <v>29.4</v>
      </c>
      <c r="P104" s="57">
        <v>0.63</v>
      </c>
      <c r="Q104" s="57">
        <v>37.799999999999997</v>
      </c>
      <c r="R104" s="57">
        <v>0.23</v>
      </c>
      <c r="S104" s="57">
        <v>13.8</v>
      </c>
      <c r="T104" s="57">
        <v>1.19</v>
      </c>
      <c r="U104" s="81">
        <v>11</v>
      </c>
      <c r="V104" s="39" t="s">
        <v>130</v>
      </c>
      <c r="W104" s="42" t="s">
        <v>146</v>
      </c>
    </row>
    <row r="105" spans="1:23" s="80" customFormat="1" ht="20.149999999999999" customHeight="1" x14ac:dyDescent="0.25">
      <c r="A105" s="120"/>
      <c r="B105" s="80">
        <v>89</v>
      </c>
      <c r="C105" s="40" t="s">
        <v>613</v>
      </c>
      <c r="D105" s="40" t="s">
        <v>668</v>
      </c>
      <c r="E105" s="58">
        <v>21073</v>
      </c>
      <c r="F105" s="41">
        <v>27169912</v>
      </c>
      <c r="G105" s="41">
        <v>462200288</v>
      </c>
      <c r="H105" s="55">
        <v>43891</v>
      </c>
      <c r="I105" s="55"/>
      <c r="J105" s="115">
        <v>4.8500000000000001E-2</v>
      </c>
      <c r="K105" s="56">
        <v>2.3E-2</v>
      </c>
      <c r="L105" s="118">
        <v>0.73</v>
      </c>
      <c r="M105" s="57">
        <v>43.8</v>
      </c>
      <c r="N105" s="118">
        <v>0.49</v>
      </c>
      <c r="O105" s="57">
        <v>29.4</v>
      </c>
      <c r="P105" s="118">
        <v>0.63</v>
      </c>
      <c r="Q105" s="57">
        <v>37.799999999999997</v>
      </c>
      <c r="R105" s="57">
        <v>0.23</v>
      </c>
      <c r="S105" s="57">
        <v>13.8</v>
      </c>
      <c r="T105" s="57"/>
      <c r="U105" s="81">
        <v>11</v>
      </c>
      <c r="V105" s="39" t="s">
        <v>130</v>
      </c>
      <c r="W105" s="42" t="s">
        <v>146</v>
      </c>
    </row>
    <row r="106" spans="1:23" s="80" customFormat="1" ht="20.149999999999999" customHeight="1" x14ac:dyDescent="0.25">
      <c r="A106" s="120"/>
      <c r="B106" s="80">
        <v>90</v>
      </c>
      <c r="C106" s="40" t="s">
        <v>426</v>
      </c>
      <c r="D106" s="40" t="s">
        <v>285</v>
      </c>
      <c r="E106" s="58">
        <v>21073</v>
      </c>
      <c r="F106" s="41">
        <v>18034227</v>
      </c>
      <c r="G106" s="41">
        <v>500202208</v>
      </c>
      <c r="H106" s="55">
        <v>44197</v>
      </c>
      <c r="I106" s="55"/>
      <c r="J106" s="115">
        <v>5.4699999999999999E-2</v>
      </c>
      <c r="K106" s="56">
        <v>2.3E-2</v>
      </c>
      <c r="L106" s="118">
        <v>0.82</v>
      </c>
      <c r="M106" s="193">
        <v>49.2</v>
      </c>
      <c r="N106" s="118">
        <v>0.55000000000000004</v>
      </c>
      <c r="O106" s="193">
        <v>33</v>
      </c>
      <c r="P106" s="118">
        <v>0.71</v>
      </c>
      <c r="Q106" s="193">
        <v>42.6</v>
      </c>
      <c r="R106" s="57">
        <v>0.23</v>
      </c>
      <c r="S106" s="57">
        <v>13.8</v>
      </c>
      <c r="T106" s="57">
        <v>1.1399999999999999</v>
      </c>
      <c r="U106" s="81">
        <v>11</v>
      </c>
      <c r="V106" s="39" t="s">
        <v>302</v>
      </c>
      <c r="W106" s="42" t="s">
        <v>146</v>
      </c>
    </row>
    <row r="107" spans="1:23" s="80" customFormat="1" ht="20.149999999999999" customHeight="1" x14ac:dyDescent="0.25">
      <c r="A107" s="120"/>
      <c r="B107" s="80">
        <v>91</v>
      </c>
      <c r="C107" s="40" t="s">
        <v>1168</v>
      </c>
      <c r="D107" s="40" t="s">
        <v>423</v>
      </c>
      <c r="E107" s="58">
        <v>21073</v>
      </c>
      <c r="F107" s="41" t="s">
        <v>424</v>
      </c>
      <c r="G107" s="41">
        <v>460207327</v>
      </c>
      <c r="H107" s="55">
        <v>43891</v>
      </c>
      <c r="I107" s="55"/>
      <c r="J107" s="56">
        <v>5.2299999999999999E-2</v>
      </c>
      <c r="K107" s="56">
        <v>2.3E-2</v>
      </c>
      <c r="L107" s="57">
        <v>0.78</v>
      </c>
      <c r="M107" s="57">
        <v>46.8</v>
      </c>
      <c r="N107" s="57">
        <v>0.52</v>
      </c>
      <c r="O107" s="57">
        <v>31.2</v>
      </c>
      <c r="P107" s="57">
        <v>0.68</v>
      </c>
      <c r="Q107" s="57">
        <v>40.799999999999997</v>
      </c>
      <c r="R107" s="57">
        <v>0.23</v>
      </c>
      <c r="S107" s="57">
        <v>13.8</v>
      </c>
      <c r="T107" s="57">
        <v>1.2</v>
      </c>
      <c r="U107" s="81">
        <v>11</v>
      </c>
      <c r="V107" s="39" t="s">
        <v>130</v>
      </c>
      <c r="W107" s="42" t="s">
        <v>146</v>
      </c>
    </row>
    <row r="108" spans="1:23" s="80" customFormat="1" ht="20.149999999999999" customHeight="1" x14ac:dyDescent="0.25">
      <c r="A108" s="120"/>
      <c r="B108" s="80">
        <v>92</v>
      </c>
      <c r="C108" s="40" t="s">
        <v>515</v>
      </c>
      <c r="D108" s="40" t="s">
        <v>303</v>
      </c>
      <c r="E108" s="58">
        <v>21073</v>
      </c>
      <c r="F108" s="41">
        <v>530279760</v>
      </c>
      <c r="G108" s="41">
        <v>460207065</v>
      </c>
      <c r="H108" s="55">
        <v>43891</v>
      </c>
      <c r="I108" s="55"/>
      <c r="J108" s="56">
        <v>5.1299999999999998E-2</v>
      </c>
      <c r="K108" s="56">
        <v>2.3E-2</v>
      </c>
      <c r="L108" s="57">
        <v>0.77</v>
      </c>
      <c r="M108" s="57">
        <v>46.2</v>
      </c>
      <c r="N108" s="57">
        <v>0.51</v>
      </c>
      <c r="O108" s="57">
        <v>30.6</v>
      </c>
      <c r="P108" s="57">
        <v>0.67</v>
      </c>
      <c r="Q108" s="57">
        <v>40.200000000000003</v>
      </c>
      <c r="R108" s="57">
        <v>0.23</v>
      </c>
      <c r="S108" s="57">
        <v>13.8</v>
      </c>
      <c r="T108" s="57">
        <v>0.81</v>
      </c>
      <c r="U108" s="81">
        <v>11</v>
      </c>
      <c r="V108" s="39" t="s">
        <v>130</v>
      </c>
      <c r="W108" s="42" t="s">
        <v>146</v>
      </c>
    </row>
    <row r="109" spans="1:23" s="80" customFormat="1" ht="20.149999999999999" customHeight="1" x14ac:dyDescent="0.25">
      <c r="A109" s="120"/>
      <c r="B109" s="80">
        <v>93</v>
      </c>
      <c r="C109" s="40" t="s">
        <v>360</v>
      </c>
      <c r="D109" s="40" t="s">
        <v>915</v>
      </c>
      <c r="E109" s="58">
        <v>21073</v>
      </c>
      <c r="F109" s="41" t="s">
        <v>411</v>
      </c>
      <c r="G109" s="41">
        <v>460209170</v>
      </c>
      <c r="H109" s="55">
        <v>44075</v>
      </c>
      <c r="I109" s="55"/>
      <c r="J109" s="115">
        <v>5.0799999999999998E-2</v>
      </c>
      <c r="K109" s="56">
        <v>2.3E-2</v>
      </c>
      <c r="L109" s="118">
        <v>0.76</v>
      </c>
      <c r="M109" s="57">
        <v>45.6</v>
      </c>
      <c r="N109" s="118">
        <v>0.51</v>
      </c>
      <c r="O109" s="57">
        <v>30.6</v>
      </c>
      <c r="P109" s="118">
        <v>0.66</v>
      </c>
      <c r="Q109" s="57">
        <v>39.6</v>
      </c>
      <c r="R109" s="57">
        <v>0.23</v>
      </c>
      <c r="S109" s="57">
        <v>13.8</v>
      </c>
      <c r="T109" s="57">
        <v>1.2</v>
      </c>
      <c r="U109" s="81">
        <v>11</v>
      </c>
      <c r="V109" s="39"/>
      <c r="W109" s="42" t="s">
        <v>146</v>
      </c>
    </row>
    <row r="110" spans="1:23" s="80" customFormat="1" ht="20.149999999999999" customHeight="1" x14ac:dyDescent="0.25">
      <c r="A110" s="120"/>
      <c r="B110" s="80">
        <v>94</v>
      </c>
      <c r="C110" s="40" t="s">
        <v>734</v>
      </c>
      <c r="D110" s="40" t="s">
        <v>735</v>
      </c>
      <c r="E110" s="58">
        <v>21073</v>
      </c>
      <c r="F110" s="41">
        <v>32904969</v>
      </c>
      <c r="G110" s="41">
        <v>460210549</v>
      </c>
      <c r="H110" s="55">
        <v>43891</v>
      </c>
      <c r="I110" s="55"/>
      <c r="J110" s="115">
        <v>4.9399999999999999E-2</v>
      </c>
      <c r="K110" s="56">
        <v>2.3E-2</v>
      </c>
      <c r="L110" s="118">
        <v>0.74</v>
      </c>
      <c r="M110" s="57">
        <v>44.4</v>
      </c>
      <c r="N110" s="118">
        <v>0.49</v>
      </c>
      <c r="O110" s="57">
        <v>29.4</v>
      </c>
      <c r="P110" s="118">
        <v>0.64</v>
      </c>
      <c r="Q110" s="57">
        <v>38.4</v>
      </c>
      <c r="R110" s="57">
        <v>0.23</v>
      </c>
      <c r="S110" s="57">
        <v>13.8</v>
      </c>
      <c r="T110" s="57"/>
      <c r="U110" s="81">
        <v>11</v>
      </c>
      <c r="V110" s="39" t="s">
        <v>130</v>
      </c>
      <c r="W110" s="42" t="s">
        <v>146</v>
      </c>
    </row>
    <row r="111" spans="1:23" s="80" customFormat="1" ht="20.149999999999999" customHeight="1" x14ac:dyDescent="0.25">
      <c r="A111" s="120"/>
      <c r="B111" s="80">
        <v>95</v>
      </c>
      <c r="C111" s="40" t="s">
        <v>103</v>
      </c>
      <c r="D111" s="40" t="s">
        <v>105</v>
      </c>
      <c r="E111" s="58">
        <v>21073</v>
      </c>
      <c r="F111" s="41" t="s">
        <v>106</v>
      </c>
      <c r="G111" s="41">
        <v>460205995</v>
      </c>
      <c r="H111" s="55">
        <v>43891</v>
      </c>
      <c r="I111" s="55"/>
      <c r="J111" s="115">
        <v>5.04E-2</v>
      </c>
      <c r="K111" s="56">
        <v>2.3E-2</v>
      </c>
      <c r="L111" s="118">
        <v>0.76</v>
      </c>
      <c r="M111" s="57">
        <v>45.6</v>
      </c>
      <c r="N111" s="118">
        <v>0.5</v>
      </c>
      <c r="O111" s="57">
        <v>30</v>
      </c>
      <c r="P111" s="118">
        <v>0.66</v>
      </c>
      <c r="Q111" s="57">
        <v>39.6</v>
      </c>
      <c r="R111" s="57">
        <v>0.23</v>
      </c>
      <c r="S111" s="57">
        <v>13.8</v>
      </c>
      <c r="T111" s="57">
        <v>1.2</v>
      </c>
      <c r="U111" s="81">
        <v>11</v>
      </c>
      <c r="V111" s="39" t="s">
        <v>130</v>
      </c>
      <c r="W111" s="42" t="s">
        <v>146</v>
      </c>
    </row>
    <row r="112" spans="1:23" s="80" customFormat="1" ht="20.149999999999999" customHeight="1" x14ac:dyDescent="0.25">
      <c r="A112" s="120"/>
      <c r="B112" s="80">
        <v>96</v>
      </c>
      <c r="C112" s="40" t="s">
        <v>471</v>
      </c>
      <c r="D112" s="40" t="s">
        <v>939</v>
      </c>
      <c r="E112" s="58">
        <v>21073</v>
      </c>
      <c r="F112" s="41" t="s">
        <v>441</v>
      </c>
      <c r="G112" s="41">
        <v>500200934</v>
      </c>
      <c r="H112" s="55">
        <v>44197</v>
      </c>
      <c r="I112" s="55"/>
      <c r="J112" s="56">
        <v>5.1799999999999999E-2</v>
      </c>
      <c r="K112" s="56">
        <v>2.3E-2</v>
      </c>
      <c r="L112" s="57">
        <v>0.78</v>
      </c>
      <c r="M112" s="57">
        <v>46.8</v>
      </c>
      <c r="N112" s="57">
        <v>0.52</v>
      </c>
      <c r="O112" s="57">
        <v>31.2</v>
      </c>
      <c r="P112" s="57">
        <v>0.67</v>
      </c>
      <c r="Q112" s="57">
        <v>40.200000000000003</v>
      </c>
      <c r="R112" s="57">
        <v>0.23</v>
      </c>
      <c r="S112" s="57">
        <v>13.8</v>
      </c>
      <c r="T112" s="57">
        <v>0.75159906535844112</v>
      </c>
      <c r="U112" s="81">
        <v>11</v>
      </c>
      <c r="V112" s="39" t="s">
        <v>573</v>
      </c>
      <c r="W112" s="42" t="s">
        <v>146</v>
      </c>
    </row>
    <row r="113" spans="1:23" s="80" customFormat="1" ht="20.149999999999999" customHeight="1" x14ac:dyDescent="0.25">
      <c r="A113" s="120"/>
      <c r="B113" s="80">
        <v>97</v>
      </c>
      <c r="C113" s="40" t="s">
        <v>1</v>
      </c>
      <c r="D113" s="40" t="s">
        <v>538</v>
      </c>
      <c r="E113" s="58">
        <v>21075</v>
      </c>
      <c r="F113" s="41">
        <v>76755571</v>
      </c>
      <c r="G113" s="41">
        <v>460207793</v>
      </c>
      <c r="H113" s="55">
        <v>43891</v>
      </c>
      <c r="I113" s="55"/>
      <c r="J113" s="56">
        <v>5.0099999999999999E-2</v>
      </c>
      <c r="K113" s="56">
        <v>2.3E-2</v>
      </c>
      <c r="L113" s="57">
        <v>0.75</v>
      </c>
      <c r="M113" s="57">
        <v>45</v>
      </c>
      <c r="N113" s="57">
        <v>0.5</v>
      </c>
      <c r="O113" s="57">
        <v>30</v>
      </c>
      <c r="P113" s="57">
        <v>0.65</v>
      </c>
      <c r="Q113" s="57">
        <v>39</v>
      </c>
      <c r="R113" s="57">
        <v>0.23</v>
      </c>
      <c r="S113" s="57">
        <v>13.8</v>
      </c>
      <c r="T113" s="57">
        <v>0.85</v>
      </c>
      <c r="U113" s="81">
        <v>11</v>
      </c>
      <c r="V113" s="39" t="s">
        <v>130</v>
      </c>
      <c r="W113" s="42" t="s">
        <v>146</v>
      </c>
    </row>
    <row r="114" spans="1:23" s="80" customFormat="1" ht="20.149999999999999" customHeight="1" x14ac:dyDescent="0.25">
      <c r="A114" s="120"/>
      <c r="B114" s="80">
        <v>98</v>
      </c>
      <c r="C114" s="40" t="s">
        <v>288</v>
      </c>
      <c r="D114" s="40" t="s">
        <v>161</v>
      </c>
      <c r="E114" s="58">
        <v>21075</v>
      </c>
      <c r="F114" s="41">
        <v>52982439</v>
      </c>
      <c r="G114" s="41">
        <v>460204881</v>
      </c>
      <c r="H114" s="55">
        <v>44197</v>
      </c>
      <c r="I114" s="55"/>
      <c r="J114" s="115">
        <v>5.5300000000000002E-2</v>
      </c>
      <c r="K114" s="56">
        <v>2.3E-2</v>
      </c>
      <c r="L114" s="118">
        <v>0.83</v>
      </c>
      <c r="M114" s="193">
        <v>49.8</v>
      </c>
      <c r="N114" s="118">
        <v>0.55000000000000004</v>
      </c>
      <c r="O114" s="193">
        <v>33</v>
      </c>
      <c r="P114" s="118">
        <v>0.72</v>
      </c>
      <c r="Q114" s="193">
        <v>43.2</v>
      </c>
      <c r="R114" s="57">
        <v>0.23</v>
      </c>
      <c r="S114" s="57">
        <v>13.8</v>
      </c>
      <c r="T114" s="57">
        <v>1.2</v>
      </c>
      <c r="U114" s="81">
        <v>11</v>
      </c>
      <c r="V114" s="39" t="s">
        <v>299</v>
      </c>
      <c r="W114" s="42" t="s">
        <v>146</v>
      </c>
    </row>
    <row r="115" spans="1:23" s="80" customFormat="1" ht="20.149999999999999" customHeight="1" x14ac:dyDescent="0.25">
      <c r="A115" s="120"/>
      <c r="B115" s="80">
        <v>99</v>
      </c>
      <c r="C115" s="40" t="s">
        <v>442</v>
      </c>
      <c r="D115" s="40" t="s">
        <v>443</v>
      </c>
      <c r="E115" s="58">
        <v>21075</v>
      </c>
      <c r="F115" s="41">
        <v>7661220</v>
      </c>
      <c r="G115" s="41">
        <v>460207463</v>
      </c>
      <c r="H115" s="55">
        <v>43891</v>
      </c>
      <c r="I115" s="55"/>
      <c r="J115" s="115">
        <v>4.9000000000000002E-2</v>
      </c>
      <c r="K115" s="56">
        <v>2.3E-2</v>
      </c>
      <c r="L115" s="118">
        <v>0.74</v>
      </c>
      <c r="M115" s="57">
        <v>44.4</v>
      </c>
      <c r="N115" s="118">
        <v>0.49</v>
      </c>
      <c r="O115" s="57">
        <v>29.4</v>
      </c>
      <c r="P115" s="118">
        <v>0.64</v>
      </c>
      <c r="Q115" s="57">
        <v>38.4</v>
      </c>
      <c r="R115" s="57">
        <v>0.23</v>
      </c>
      <c r="S115" s="57">
        <v>13.8</v>
      </c>
      <c r="T115" s="57">
        <v>1.2</v>
      </c>
      <c r="U115" s="81">
        <v>11</v>
      </c>
      <c r="V115" s="39" t="s">
        <v>130</v>
      </c>
      <c r="W115" s="42" t="s">
        <v>146</v>
      </c>
    </row>
    <row r="116" spans="1:23" s="80" customFormat="1" ht="20.149999999999999" customHeight="1" x14ac:dyDescent="0.25">
      <c r="A116" s="120"/>
      <c r="B116" s="80">
        <v>100</v>
      </c>
      <c r="C116" s="40" t="s">
        <v>544</v>
      </c>
      <c r="D116" s="40" t="s">
        <v>669</v>
      </c>
      <c r="E116" s="58">
        <v>21077</v>
      </c>
      <c r="F116" s="41">
        <v>7640020</v>
      </c>
      <c r="G116" s="41">
        <v>460209933</v>
      </c>
      <c r="H116" s="55">
        <v>43891</v>
      </c>
      <c r="I116" s="55"/>
      <c r="J116" s="56">
        <v>5.1700000000000003E-2</v>
      </c>
      <c r="K116" s="56">
        <v>2.3E-2</v>
      </c>
      <c r="L116" s="57">
        <v>0.78</v>
      </c>
      <c r="M116" s="57">
        <v>46.8</v>
      </c>
      <c r="N116" s="57">
        <v>0.52</v>
      </c>
      <c r="O116" s="57">
        <v>31.2</v>
      </c>
      <c r="P116" s="57">
        <v>0.67</v>
      </c>
      <c r="Q116" s="57">
        <v>40.200000000000003</v>
      </c>
      <c r="R116" s="57">
        <v>0.23</v>
      </c>
      <c r="S116" s="57">
        <v>13.8</v>
      </c>
      <c r="T116" s="57">
        <v>0.54708231287995379</v>
      </c>
      <c r="U116" s="81">
        <v>11</v>
      </c>
      <c r="V116" s="39" t="s">
        <v>130</v>
      </c>
      <c r="W116" s="42" t="s">
        <v>146</v>
      </c>
    </row>
    <row r="117" spans="1:23" s="80" customFormat="1" ht="20.149999999999999" customHeight="1" x14ac:dyDescent="0.25">
      <c r="A117" s="120"/>
      <c r="B117" s="80">
        <v>101</v>
      </c>
      <c r="C117" s="40" t="s">
        <v>472</v>
      </c>
      <c r="D117" s="40" t="s">
        <v>162</v>
      </c>
      <c r="E117" s="58">
        <v>21079</v>
      </c>
      <c r="F117" s="41">
        <v>22637110</v>
      </c>
      <c r="G117" s="41">
        <v>460204814</v>
      </c>
      <c r="H117" s="55">
        <v>43891</v>
      </c>
      <c r="I117" s="55"/>
      <c r="J117" s="56">
        <v>5.1299999999999998E-2</v>
      </c>
      <c r="K117" s="56">
        <v>2.3E-2</v>
      </c>
      <c r="L117" s="57">
        <v>0.77</v>
      </c>
      <c r="M117" s="57">
        <v>46.2</v>
      </c>
      <c r="N117" s="57">
        <v>0.51</v>
      </c>
      <c r="O117" s="57">
        <v>30.6</v>
      </c>
      <c r="P117" s="57">
        <v>0.67</v>
      </c>
      <c r="Q117" s="57">
        <v>40.200000000000003</v>
      </c>
      <c r="R117" s="57">
        <v>0.23</v>
      </c>
      <c r="S117" s="57">
        <v>13.8</v>
      </c>
      <c r="T117" s="57">
        <v>1.2</v>
      </c>
      <c r="U117" s="81">
        <v>11</v>
      </c>
      <c r="V117" s="39" t="s">
        <v>743</v>
      </c>
      <c r="W117" s="42" t="s">
        <v>146</v>
      </c>
    </row>
    <row r="118" spans="1:23" s="80" customFormat="1" ht="20.149999999999999" customHeight="1" x14ac:dyDescent="0.25">
      <c r="A118" s="120"/>
      <c r="B118" s="80">
        <v>102</v>
      </c>
      <c r="C118" s="40" t="s">
        <v>783</v>
      </c>
      <c r="D118" s="40" t="s">
        <v>784</v>
      </c>
      <c r="E118" s="58">
        <v>21107</v>
      </c>
      <c r="F118" s="41">
        <v>75661732</v>
      </c>
      <c r="G118" s="41">
        <v>460211061</v>
      </c>
      <c r="H118" s="55">
        <v>43891</v>
      </c>
      <c r="I118" s="55"/>
      <c r="J118" s="115">
        <v>4.8500000000000001E-2</v>
      </c>
      <c r="K118" s="56">
        <v>2.3E-2</v>
      </c>
      <c r="L118" s="118">
        <v>0.73</v>
      </c>
      <c r="M118" s="57">
        <v>43.8</v>
      </c>
      <c r="N118" s="118">
        <v>0.49</v>
      </c>
      <c r="O118" s="57">
        <v>29.4</v>
      </c>
      <c r="P118" s="118">
        <v>0.63</v>
      </c>
      <c r="Q118" s="57">
        <v>37.799999999999997</v>
      </c>
      <c r="R118" s="57">
        <v>0.23</v>
      </c>
      <c r="S118" s="57">
        <v>13.8</v>
      </c>
      <c r="T118" s="57"/>
      <c r="U118" s="81">
        <v>11</v>
      </c>
      <c r="V118" s="39" t="s">
        <v>130</v>
      </c>
      <c r="W118" s="42" t="s">
        <v>146</v>
      </c>
    </row>
    <row r="119" spans="1:23" s="80" customFormat="1" ht="20.149999999999999" customHeight="1" x14ac:dyDescent="0.25">
      <c r="A119" s="120"/>
      <c r="B119" s="80">
        <v>103</v>
      </c>
      <c r="C119" s="40" t="s">
        <v>373</v>
      </c>
      <c r="D119" s="40" t="s">
        <v>475</v>
      </c>
      <c r="E119" s="58">
        <v>21107</v>
      </c>
      <c r="F119" s="41" t="s">
        <v>476</v>
      </c>
      <c r="G119" s="41">
        <v>500200499</v>
      </c>
      <c r="H119" s="55">
        <v>44197</v>
      </c>
      <c r="I119" s="55"/>
      <c r="J119" s="115">
        <v>5.7500000000000002E-2</v>
      </c>
      <c r="K119" s="56">
        <v>2.3E-2</v>
      </c>
      <c r="L119" s="118">
        <v>0.86</v>
      </c>
      <c r="M119" s="193">
        <v>51.6</v>
      </c>
      <c r="N119" s="118">
        <v>0.57999999999999996</v>
      </c>
      <c r="O119" s="193">
        <v>34.799999999999997</v>
      </c>
      <c r="P119" s="118">
        <v>0.75</v>
      </c>
      <c r="Q119" s="193">
        <v>45</v>
      </c>
      <c r="R119" s="57">
        <v>0.23</v>
      </c>
      <c r="S119" s="57">
        <v>13.8</v>
      </c>
      <c r="T119" s="57">
        <v>0.98</v>
      </c>
      <c r="U119" s="81">
        <v>11</v>
      </c>
      <c r="V119" s="39" t="s">
        <v>302</v>
      </c>
      <c r="W119" s="42" t="s">
        <v>146</v>
      </c>
    </row>
    <row r="120" spans="1:23" s="80" customFormat="1" ht="20.149999999999999" customHeight="1" x14ac:dyDescent="0.25">
      <c r="A120" s="120"/>
      <c r="B120" s="80">
        <v>104</v>
      </c>
      <c r="C120" s="40" t="s">
        <v>212</v>
      </c>
      <c r="D120" s="40" t="s">
        <v>746</v>
      </c>
      <c r="E120" s="58">
        <v>21107</v>
      </c>
      <c r="F120" s="41" t="s">
        <v>477</v>
      </c>
      <c r="G120" s="41">
        <v>460206188</v>
      </c>
      <c r="H120" s="55">
        <v>43891</v>
      </c>
      <c r="I120" s="55"/>
      <c r="J120" s="56">
        <v>5.0700000000000002E-2</v>
      </c>
      <c r="K120" s="56">
        <v>2.3E-2</v>
      </c>
      <c r="L120" s="57">
        <v>0.76</v>
      </c>
      <c r="M120" s="57">
        <v>45.6</v>
      </c>
      <c r="N120" s="57">
        <v>0.51</v>
      </c>
      <c r="O120" s="57">
        <v>30.6</v>
      </c>
      <c r="P120" s="57">
        <v>0.66</v>
      </c>
      <c r="Q120" s="57">
        <v>39.6</v>
      </c>
      <c r="R120" s="57">
        <v>0.23</v>
      </c>
      <c r="S120" s="57">
        <v>13.8</v>
      </c>
      <c r="T120" s="57"/>
      <c r="U120" s="81">
        <v>11</v>
      </c>
      <c r="V120" s="39" t="s">
        <v>130</v>
      </c>
      <c r="W120" s="42" t="s">
        <v>146</v>
      </c>
    </row>
    <row r="121" spans="1:23" s="80" customFormat="1" ht="20.149999999999999" customHeight="1" x14ac:dyDescent="0.25">
      <c r="A121" s="120"/>
      <c r="B121" s="80">
        <v>105</v>
      </c>
      <c r="C121" s="40" t="s">
        <v>772</v>
      </c>
      <c r="D121" s="40" t="s">
        <v>580</v>
      </c>
      <c r="E121" s="58">
        <v>21107</v>
      </c>
      <c r="F121" s="41">
        <v>33398830</v>
      </c>
      <c r="G121" s="41">
        <v>460205187</v>
      </c>
      <c r="H121" s="55">
        <v>43891</v>
      </c>
      <c r="I121" s="55"/>
      <c r="J121" s="56">
        <v>4.9399999999999999E-2</v>
      </c>
      <c r="K121" s="56">
        <v>2.3E-2</v>
      </c>
      <c r="L121" s="57">
        <v>0.74</v>
      </c>
      <c r="M121" s="57">
        <v>44.4</v>
      </c>
      <c r="N121" s="57">
        <v>0.49</v>
      </c>
      <c r="O121" s="57">
        <v>29.4</v>
      </c>
      <c r="P121" s="57">
        <v>0.64</v>
      </c>
      <c r="Q121" s="57">
        <v>38.4</v>
      </c>
      <c r="R121" s="57">
        <v>0.23</v>
      </c>
      <c r="S121" s="57">
        <v>13.8</v>
      </c>
      <c r="T121" s="57">
        <v>0.06</v>
      </c>
      <c r="U121" s="81">
        <v>11</v>
      </c>
      <c r="V121" s="39" t="s">
        <v>130</v>
      </c>
      <c r="W121" s="42" t="s">
        <v>146</v>
      </c>
    </row>
    <row r="122" spans="1:23" s="80" customFormat="1" ht="20.149999999999999" customHeight="1" x14ac:dyDescent="0.25">
      <c r="A122" s="120"/>
      <c r="B122" s="80">
        <v>106</v>
      </c>
      <c r="C122" s="40" t="s">
        <v>640</v>
      </c>
      <c r="D122" s="40" t="s">
        <v>641</v>
      </c>
      <c r="E122" s="58">
        <v>21109</v>
      </c>
      <c r="F122" s="41" t="s">
        <v>642</v>
      </c>
      <c r="G122" s="41">
        <v>462200415</v>
      </c>
      <c r="H122" s="55">
        <v>43891</v>
      </c>
      <c r="I122" s="55"/>
      <c r="J122" s="56">
        <v>4.9399999999999999E-2</v>
      </c>
      <c r="K122" s="56">
        <v>2.3E-2</v>
      </c>
      <c r="L122" s="57">
        <v>0.74</v>
      </c>
      <c r="M122" s="57">
        <v>44.4</v>
      </c>
      <c r="N122" s="57">
        <v>0.49</v>
      </c>
      <c r="O122" s="57">
        <v>29.4</v>
      </c>
      <c r="P122" s="57">
        <v>0.64</v>
      </c>
      <c r="Q122" s="57">
        <v>38.4</v>
      </c>
      <c r="R122" s="57">
        <v>0.23</v>
      </c>
      <c r="S122" s="57">
        <v>13.8</v>
      </c>
      <c r="T122" s="57">
        <v>0.87</v>
      </c>
      <c r="U122" s="81">
        <v>11</v>
      </c>
      <c r="V122" s="39" t="s">
        <v>130</v>
      </c>
      <c r="W122" s="42" t="s">
        <v>146</v>
      </c>
    </row>
    <row r="123" spans="1:23" s="80" customFormat="1" ht="20.149999999999999" customHeight="1" x14ac:dyDescent="0.25">
      <c r="A123" s="120"/>
      <c r="B123" s="80">
        <v>107</v>
      </c>
      <c r="C123" s="40" t="s">
        <v>1224</v>
      </c>
      <c r="D123" s="40" t="s">
        <v>116</v>
      </c>
      <c r="E123" s="58">
        <v>21109</v>
      </c>
      <c r="F123" s="41">
        <v>7543095</v>
      </c>
      <c r="G123" s="41">
        <v>460203755</v>
      </c>
      <c r="H123" s="55">
        <v>43891</v>
      </c>
      <c r="I123" s="55"/>
      <c r="J123" s="56">
        <v>4.7500000000000001E-2</v>
      </c>
      <c r="K123" s="56">
        <v>2.3E-2</v>
      </c>
      <c r="L123" s="57">
        <v>0.71</v>
      </c>
      <c r="M123" s="57">
        <v>42.36</v>
      </c>
      <c r="N123" s="57">
        <v>0.48</v>
      </c>
      <c r="O123" s="57">
        <v>28.8</v>
      </c>
      <c r="P123" s="57">
        <v>0.62</v>
      </c>
      <c r="Q123" s="57">
        <v>37.200000000000003</v>
      </c>
      <c r="R123" s="57">
        <v>0.23</v>
      </c>
      <c r="S123" s="57">
        <v>13.8</v>
      </c>
      <c r="T123" s="57">
        <v>1.07</v>
      </c>
      <c r="U123" s="81">
        <v>11</v>
      </c>
      <c r="V123" s="39" t="s">
        <v>2</v>
      </c>
      <c r="W123" s="42" t="s">
        <v>146</v>
      </c>
    </row>
    <row r="124" spans="1:23" s="80" customFormat="1" ht="20.149999999999999" customHeight="1" x14ac:dyDescent="0.25">
      <c r="A124" s="120"/>
      <c r="B124" s="80">
        <v>108</v>
      </c>
      <c r="C124" s="40" t="s">
        <v>117</v>
      </c>
      <c r="D124" s="40" t="s">
        <v>118</v>
      </c>
      <c r="E124" s="58">
        <v>21109</v>
      </c>
      <c r="F124" s="41">
        <v>85100726</v>
      </c>
      <c r="G124" s="41">
        <v>460207691</v>
      </c>
      <c r="H124" s="55">
        <v>43891</v>
      </c>
      <c r="I124" s="55"/>
      <c r="J124" s="56">
        <v>4.9399999999999999E-2</v>
      </c>
      <c r="K124" s="56">
        <v>2.3E-2</v>
      </c>
      <c r="L124" s="57">
        <v>0.74</v>
      </c>
      <c r="M124" s="57">
        <v>44.4</v>
      </c>
      <c r="N124" s="57">
        <v>0.49</v>
      </c>
      <c r="O124" s="57">
        <v>29.4</v>
      </c>
      <c r="P124" s="57">
        <v>0.64</v>
      </c>
      <c r="Q124" s="57">
        <v>38.4</v>
      </c>
      <c r="R124" s="57">
        <v>0.23</v>
      </c>
      <c r="S124" s="57">
        <v>13.8</v>
      </c>
      <c r="T124" s="57"/>
      <c r="U124" s="81">
        <v>11</v>
      </c>
      <c r="V124" s="39" t="s">
        <v>130</v>
      </c>
      <c r="W124" s="42" t="s">
        <v>146</v>
      </c>
    </row>
    <row r="125" spans="1:23" s="80" customFormat="1" ht="20.149999999999999" customHeight="1" x14ac:dyDescent="0.25">
      <c r="A125" s="120"/>
      <c r="B125" s="80">
        <v>109</v>
      </c>
      <c r="C125" s="40" t="s">
        <v>446</v>
      </c>
      <c r="D125" s="40" t="s">
        <v>776</v>
      </c>
      <c r="E125" s="58">
        <v>21129</v>
      </c>
      <c r="F125" s="41" t="s">
        <v>447</v>
      </c>
      <c r="G125" s="41">
        <v>500200821</v>
      </c>
      <c r="H125" s="55">
        <v>44197</v>
      </c>
      <c r="I125" s="55"/>
      <c r="J125" s="115">
        <v>5.5300000000000002E-2</v>
      </c>
      <c r="K125" s="56">
        <v>2.3E-2</v>
      </c>
      <c r="L125" s="118">
        <v>0.83</v>
      </c>
      <c r="M125" s="193">
        <v>49.8</v>
      </c>
      <c r="N125" s="118">
        <v>0.55000000000000004</v>
      </c>
      <c r="O125" s="193">
        <v>33</v>
      </c>
      <c r="P125" s="118">
        <v>0.72</v>
      </c>
      <c r="Q125" s="193">
        <v>43.2</v>
      </c>
      <c r="R125" s="57">
        <v>0.23</v>
      </c>
      <c r="S125" s="57">
        <v>13.8</v>
      </c>
      <c r="T125" s="57">
        <v>0.92</v>
      </c>
      <c r="U125" s="81">
        <v>11</v>
      </c>
      <c r="V125" s="39" t="s">
        <v>299</v>
      </c>
      <c r="W125" s="42" t="s">
        <v>146</v>
      </c>
    </row>
    <row r="126" spans="1:23" s="80" customFormat="1" ht="20.149999999999999" customHeight="1" x14ac:dyDescent="0.25">
      <c r="A126" s="120"/>
      <c r="B126" s="80">
        <v>110</v>
      </c>
      <c r="C126" s="40" t="s">
        <v>1144</v>
      </c>
      <c r="D126" s="40" t="s">
        <v>1145</v>
      </c>
      <c r="E126" s="58">
        <v>21147</v>
      </c>
      <c r="F126" s="41" t="s">
        <v>1146</v>
      </c>
      <c r="G126" s="41">
        <v>460211971</v>
      </c>
      <c r="H126" s="55">
        <v>43905</v>
      </c>
      <c r="I126" s="55"/>
      <c r="J126" s="115">
        <v>4.7399999999999998E-2</v>
      </c>
      <c r="K126" s="115">
        <v>2.3E-2</v>
      </c>
      <c r="L126" s="57">
        <v>0.71</v>
      </c>
      <c r="M126" s="118">
        <v>42.6</v>
      </c>
      <c r="N126" s="57">
        <v>0.47</v>
      </c>
      <c r="O126" s="118">
        <v>28.2</v>
      </c>
      <c r="P126" s="57">
        <v>0.62</v>
      </c>
      <c r="Q126" s="118">
        <v>37.200000000000003</v>
      </c>
      <c r="R126" s="57">
        <v>0.23</v>
      </c>
      <c r="S126" s="57">
        <v>13.8</v>
      </c>
      <c r="T126" s="57"/>
      <c r="U126" s="81">
        <v>11</v>
      </c>
      <c r="V126" s="39" t="s">
        <v>2</v>
      </c>
      <c r="W126" s="42" t="s">
        <v>146</v>
      </c>
    </row>
    <row r="127" spans="1:23" s="80" customFormat="1" ht="20.149999999999999" customHeight="1" x14ac:dyDescent="0.25">
      <c r="A127" s="120"/>
      <c r="B127" s="80">
        <v>111</v>
      </c>
      <c r="C127" s="40" t="s">
        <v>1129</v>
      </c>
      <c r="D127" s="40" t="s">
        <v>1130</v>
      </c>
      <c r="E127" s="58">
        <v>21149</v>
      </c>
      <c r="F127" s="41">
        <v>35708824</v>
      </c>
      <c r="G127" s="41">
        <v>460211891</v>
      </c>
      <c r="H127" s="55">
        <v>43831</v>
      </c>
      <c r="I127" s="55"/>
      <c r="J127" s="115">
        <v>4.7399999999999998E-2</v>
      </c>
      <c r="K127" s="56">
        <v>2.3E-2</v>
      </c>
      <c r="L127" s="118">
        <v>0.71</v>
      </c>
      <c r="M127" s="57">
        <v>42.6</v>
      </c>
      <c r="N127" s="118">
        <v>0.47</v>
      </c>
      <c r="O127" s="57">
        <v>28.2</v>
      </c>
      <c r="P127" s="118">
        <v>0.62</v>
      </c>
      <c r="Q127" s="57">
        <v>37.200000000000003</v>
      </c>
      <c r="R127" s="57">
        <v>0.23</v>
      </c>
      <c r="S127" s="57">
        <v>13.8</v>
      </c>
      <c r="T127" s="57"/>
      <c r="U127" s="81">
        <v>11</v>
      </c>
      <c r="V127" s="39" t="s">
        <v>130</v>
      </c>
      <c r="W127" s="42" t="s">
        <v>146</v>
      </c>
    </row>
    <row r="128" spans="1:23" s="80" customFormat="1" ht="20.149999999999999" customHeight="1" x14ac:dyDescent="0.25">
      <c r="A128" s="120"/>
      <c r="B128" s="80">
        <v>112</v>
      </c>
      <c r="C128" s="40" t="s">
        <v>448</v>
      </c>
      <c r="D128" s="40" t="s">
        <v>1040</v>
      </c>
      <c r="E128" s="58">
        <v>21149</v>
      </c>
      <c r="F128" s="41" t="s">
        <v>449</v>
      </c>
      <c r="G128" s="41">
        <v>460201946</v>
      </c>
      <c r="H128" s="55">
        <v>43891</v>
      </c>
      <c r="I128" s="55"/>
      <c r="J128" s="56">
        <v>5.0700000000000002E-2</v>
      </c>
      <c r="K128" s="56">
        <v>2.3E-2</v>
      </c>
      <c r="L128" s="57">
        <v>0.76</v>
      </c>
      <c r="M128" s="57">
        <v>45.36</v>
      </c>
      <c r="N128" s="57">
        <v>0.51</v>
      </c>
      <c r="O128" s="57">
        <v>30.6</v>
      </c>
      <c r="P128" s="57">
        <v>0.66</v>
      </c>
      <c r="Q128" s="57">
        <v>39.6</v>
      </c>
      <c r="R128" s="57">
        <v>0.23</v>
      </c>
      <c r="S128" s="57">
        <v>13.8</v>
      </c>
      <c r="T128" s="57">
        <v>1.03</v>
      </c>
      <c r="U128" s="81">
        <v>11</v>
      </c>
      <c r="V128" s="39" t="s">
        <v>130</v>
      </c>
      <c r="W128" s="42" t="s">
        <v>146</v>
      </c>
    </row>
    <row r="129" spans="1:23" s="80" customFormat="1" ht="20.149999999999999" customHeight="1" x14ac:dyDescent="0.25">
      <c r="A129" s="120"/>
      <c r="B129" s="80">
        <v>113</v>
      </c>
      <c r="C129" s="40" t="s">
        <v>450</v>
      </c>
      <c r="D129" s="40" t="s">
        <v>49</v>
      </c>
      <c r="E129" s="58">
        <v>21149</v>
      </c>
      <c r="F129" s="41" t="s">
        <v>451</v>
      </c>
      <c r="G129" s="41">
        <v>460201515</v>
      </c>
      <c r="H129" s="55">
        <v>43891</v>
      </c>
      <c r="I129" s="55"/>
      <c r="J129" s="56">
        <v>5.0099999999999999E-2</v>
      </c>
      <c r="K129" s="56">
        <v>2.3E-2</v>
      </c>
      <c r="L129" s="57">
        <v>0.75</v>
      </c>
      <c r="M129" s="57">
        <v>45</v>
      </c>
      <c r="N129" s="57">
        <v>0.5</v>
      </c>
      <c r="O129" s="57">
        <v>30</v>
      </c>
      <c r="P129" s="57">
        <v>0.65</v>
      </c>
      <c r="Q129" s="57">
        <v>39</v>
      </c>
      <c r="R129" s="57">
        <v>0.23</v>
      </c>
      <c r="S129" s="57">
        <v>13.8</v>
      </c>
      <c r="T129" s="57">
        <v>1.18</v>
      </c>
      <c r="U129" s="81">
        <v>11</v>
      </c>
      <c r="V129" s="39" t="s">
        <v>130</v>
      </c>
      <c r="W129" s="42" t="s">
        <v>146</v>
      </c>
    </row>
    <row r="130" spans="1:23" s="80" customFormat="1" ht="20.149999999999999" customHeight="1" x14ac:dyDescent="0.25">
      <c r="A130" s="120"/>
      <c r="B130" s="80">
        <v>114</v>
      </c>
      <c r="C130" s="40" t="s">
        <v>402</v>
      </c>
      <c r="D130" s="40" t="s">
        <v>600</v>
      </c>
      <c r="E130" s="58">
        <v>21149</v>
      </c>
      <c r="F130" s="41">
        <v>81977380</v>
      </c>
      <c r="G130" s="41">
        <v>460208237</v>
      </c>
      <c r="H130" s="55">
        <v>43891</v>
      </c>
      <c r="I130" s="55"/>
      <c r="J130" s="115">
        <v>5.04E-2</v>
      </c>
      <c r="K130" s="56">
        <v>2.3E-2</v>
      </c>
      <c r="L130" s="118">
        <v>0.76</v>
      </c>
      <c r="M130" s="57">
        <v>45.6</v>
      </c>
      <c r="N130" s="118">
        <v>0.5</v>
      </c>
      <c r="O130" s="57">
        <v>30</v>
      </c>
      <c r="P130" s="118">
        <v>0.66</v>
      </c>
      <c r="Q130" s="57">
        <v>39.6</v>
      </c>
      <c r="R130" s="57">
        <v>0.23</v>
      </c>
      <c r="S130" s="57">
        <v>13.8</v>
      </c>
      <c r="T130" s="57">
        <v>0.84</v>
      </c>
      <c r="U130" s="81">
        <v>11</v>
      </c>
      <c r="V130" s="39" t="s">
        <v>130</v>
      </c>
      <c r="W130" s="42" t="s">
        <v>146</v>
      </c>
    </row>
    <row r="131" spans="1:23" s="80" customFormat="1" ht="20.149999999999999" customHeight="1" x14ac:dyDescent="0.25">
      <c r="A131" s="120"/>
      <c r="B131" s="80">
        <v>115</v>
      </c>
      <c r="C131" s="40" t="s">
        <v>986</v>
      </c>
      <c r="D131" s="40" t="s">
        <v>286</v>
      </c>
      <c r="E131" s="58">
        <v>21149</v>
      </c>
      <c r="F131" s="41">
        <v>70112800</v>
      </c>
      <c r="G131" s="41">
        <v>460208339</v>
      </c>
      <c r="H131" s="55">
        <v>44197</v>
      </c>
      <c r="I131" s="55"/>
      <c r="J131" s="56">
        <v>5.0999999999999997E-2</v>
      </c>
      <c r="K131" s="56">
        <v>2.3E-2</v>
      </c>
      <c r="L131" s="57">
        <v>0.77</v>
      </c>
      <c r="M131" s="57">
        <v>46.2</v>
      </c>
      <c r="N131" s="57">
        <v>0.51</v>
      </c>
      <c r="O131" s="57">
        <v>30.6</v>
      </c>
      <c r="P131" s="57">
        <v>0.66</v>
      </c>
      <c r="Q131" s="57">
        <v>39.6</v>
      </c>
      <c r="R131" s="79">
        <v>0.23</v>
      </c>
      <c r="S131" s="79">
        <v>13.8</v>
      </c>
      <c r="T131" s="57"/>
      <c r="U131" s="81">
        <v>11</v>
      </c>
      <c r="V131" s="39" t="s">
        <v>299</v>
      </c>
      <c r="W131" s="103" t="s">
        <v>144</v>
      </c>
    </row>
    <row r="132" spans="1:23" s="80" customFormat="1" ht="20.149999999999999" customHeight="1" x14ac:dyDescent="0.25">
      <c r="A132" s="120"/>
      <c r="B132" s="80">
        <v>116</v>
      </c>
      <c r="C132" s="40" t="s">
        <v>99</v>
      </c>
      <c r="D132" s="40" t="s">
        <v>693</v>
      </c>
      <c r="E132" s="58">
        <v>21149</v>
      </c>
      <c r="F132" s="41" t="s">
        <v>100</v>
      </c>
      <c r="G132" s="41">
        <v>500200832</v>
      </c>
      <c r="H132" s="55">
        <v>44197</v>
      </c>
      <c r="I132" s="55"/>
      <c r="J132" s="115">
        <v>5.5300000000000002E-2</v>
      </c>
      <c r="K132" s="56">
        <v>2.3E-2</v>
      </c>
      <c r="L132" s="118">
        <v>0.83</v>
      </c>
      <c r="M132" s="193">
        <v>49.8</v>
      </c>
      <c r="N132" s="118">
        <v>0.55000000000000004</v>
      </c>
      <c r="O132" s="193">
        <v>33</v>
      </c>
      <c r="P132" s="118">
        <v>0.72</v>
      </c>
      <c r="Q132" s="193">
        <v>43.2</v>
      </c>
      <c r="R132" s="57">
        <v>0.23</v>
      </c>
      <c r="S132" s="57">
        <v>13.8</v>
      </c>
      <c r="T132" s="57">
        <v>1.08</v>
      </c>
      <c r="U132" s="81">
        <v>11</v>
      </c>
      <c r="V132" s="39" t="s">
        <v>299</v>
      </c>
      <c r="W132" s="42" t="s">
        <v>146</v>
      </c>
    </row>
    <row r="133" spans="1:23" s="80" customFormat="1" ht="20.149999999999999" customHeight="1" x14ac:dyDescent="0.25">
      <c r="A133" s="120"/>
      <c r="B133" s="80">
        <v>117</v>
      </c>
      <c r="C133" s="40" t="s">
        <v>482</v>
      </c>
      <c r="D133" s="40" t="s">
        <v>481</v>
      </c>
      <c r="E133" s="58">
        <v>21149</v>
      </c>
      <c r="F133" s="41">
        <v>79004811</v>
      </c>
      <c r="G133" s="41">
        <v>460209659</v>
      </c>
      <c r="H133" s="55">
        <v>43891</v>
      </c>
      <c r="I133" s="55"/>
      <c r="J133" s="56">
        <v>4.9399999999999999E-2</v>
      </c>
      <c r="K133" s="56">
        <v>2.3E-2</v>
      </c>
      <c r="L133" s="57">
        <v>0.74</v>
      </c>
      <c r="M133" s="57">
        <v>44.4</v>
      </c>
      <c r="N133" s="57">
        <v>0.49</v>
      </c>
      <c r="O133" s="57">
        <v>29.4</v>
      </c>
      <c r="P133" s="57">
        <v>0.64</v>
      </c>
      <c r="Q133" s="57">
        <v>38.4</v>
      </c>
      <c r="R133" s="57">
        <v>0.23</v>
      </c>
      <c r="S133" s="57">
        <v>13.8</v>
      </c>
      <c r="T133" s="57">
        <v>0.8</v>
      </c>
      <c r="U133" s="81">
        <v>11</v>
      </c>
      <c r="V133" s="39" t="s">
        <v>130</v>
      </c>
      <c r="W133" s="42" t="s">
        <v>146</v>
      </c>
    </row>
    <row r="134" spans="1:23" s="80" customFormat="1" ht="20.149999999999999" customHeight="1" x14ac:dyDescent="0.25">
      <c r="A134" s="120"/>
      <c r="B134" s="80">
        <v>118</v>
      </c>
      <c r="C134" s="40" t="s">
        <v>800</v>
      </c>
      <c r="D134" s="40" t="s">
        <v>801</v>
      </c>
      <c r="E134" s="58">
        <v>22041</v>
      </c>
      <c r="F134" s="41">
        <v>60793522</v>
      </c>
      <c r="G134" s="41">
        <v>460210845</v>
      </c>
      <c r="H134" s="55">
        <v>43891</v>
      </c>
      <c r="I134" s="55"/>
      <c r="J134" s="115">
        <v>4.7500000000000001E-2</v>
      </c>
      <c r="K134" s="56">
        <v>2.3E-2</v>
      </c>
      <c r="L134" s="118">
        <v>0.71</v>
      </c>
      <c r="M134" s="57">
        <v>42.6</v>
      </c>
      <c r="N134" s="57">
        <v>0.48</v>
      </c>
      <c r="O134" s="57">
        <v>28.8</v>
      </c>
      <c r="P134" s="57">
        <v>0.62</v>
      </c>
      <c r="Q134" s="57">
        <v>37.200000000000003</v>
      </c>
      <c r="R134" s="57">
        <v>0.23</v>
      </c>
      <c r="S134" s="57">
        <v>13.8</v>
      </c>
      <c r="T134" s="57">
        <v>0.69</v>
      </c>
      <c r="U134" s="81">
        <v>11</v>
      </c>
      <c r="V134" s="39" t="s">
        <v>130</v>
      </c>
      <c r="W134" s="42" t="s">
        <v>146</v>
      </c>
    </row>
    <row r="135" spans="1:23" s="80" customFormat="1" ht="20.149999999999999" customHeight="1" x14ac:dyDescent="0.25">
      <c r="A135" s="120"/>
      <c r="B135" s="80">
        <v>119</v>
      </c>
      <c r="C135" s="40" t="s">
        <v>467</v>
      </c>
      <c r="D135" s="40" t="s">
        <v>468</v>
      </c>
      <c r="E135" s="58">
        <v>22041</v>
      </c>
      <c r="F135" s="41" t="s">
        <v>469</v>
      </c>
      <c r="G135" s="41">
        <v>460204869</v>
      </c>
      <c r="H135" s="55">
        <v>43891</v>
      </c>
      <c r="I135" s="55"/>
      <c r="J135" s="115">
        <v>4.8000000000000001E-2</v>
      </c>
      <c r="K135" s="56">
        <v>2.3E-2</v>
      </c>
      <c r="L135" s="118">
        <v>0.72</v>
      </c>
      <c r="M135" s="57">
        <v>43.2</v>
      </c>
      <c r="N135" s="118">
        <v>0.48</v>
      </c>
      <c r="O135" s="57">
        <v>28.8</v>
      </c>
      <c r="P135" s="118">
        <v>0.62</v>
      </c>
      <c r="Q135" s="57">
        <v>37.200000000000003</v>
      </c>
      <c r="R135" s="57">
        <v>0.23</v>
      </c>
      <c r="S135" s="57">
        <v>13.8</v>
      </c>
      <c r="T135" s="57">
        <v>1.2</v>
      </c>
      <c r="U135" s="81">
        <v>11</v>
      </c>
      <c r="V135" s="39" t="s">
        <v>130</v>
      </c>
      <c r="W135" s="42" t="s">
        <v>146</v>
      </c>
    </row>
    <row r="136" spans="1:23" s="80" customFormat="1" ht="20.149999999999999" customHeight="1" x14ac:dyDescent="0.25">
      <c r="A136" s="120"/>
      <c r="B136" s="80">
        <v>120</v>
      </c>
      <c r="C136" s="40" t="s">
        <v>470</v>
      </c>
      <c r="D136" s="40" t="s">
        <v>164</v>
      </c>
      <c r="E136" s="58">
        <v>22041</v>
      </c>
      <c r="F136" s="41" t="s">
        <v>458</v>
      </c>
      <c r="G136" s="41">
        <v>460203061</v>
      </c>
      <c r="H136" s="55">
        <v>43891</v>
      </c>
      <c r="I136" s="55"/>
      <c r="J136" s="115">
        <v>4.6800000000000001E-2</v>
      </c>
      <c r="K136" s="56">
        <v>2.3E-2</v>
      </c>
      <c r="L136" s="118">
        <v>0.7</v>
      </c>
      <c r="M136" s="57">
        <v>42</v>
      </c>
      <c r="N136" s="118">
        <v>0.47</v>
      </c>
      <c r="O136" s="57">
        <v>28.2</v>
      </c>
      <c r="P136" s="118">
        <v>0.61</v>
      </c>
      <c r="Q136" s="57">
        <v>36.6</v>
      </c>
      <c r="R136" s="57">
        <v>0.23</v>
      </c>
      <c r="S136" s="57">
        <v>13.8</v>
      </c>
      <c r="T136" s="57">
        <v>1.0941646257599076</v>
      </c>
      <c r="U136" s="81">
        <v>11</v>
      </c>
      <c r="V136" s="39" t="s">
        <v>130</v>
      </c>
      <c r="W136" s="42" t="s">
        <v>146</v>
      </c>
    </row>
    <row r="137" spans="1:23" s="80" customFormat="1" ht="20.149999999999999" customHeight="1" x14ac:dyDescent="0.25">
      <c r="A137" s="120"/>
      <c r="B137" s="80">
        <v>121</v>
      </c>
      <c r="C137" s="40" t="s">
        <v>1225</v>
      </c>
      <c r="D137" s="40" t="s">
        <v>709</v>
      </c>
      <c r="E137" s="58">
        <v>22041</v>
      </c>
      <c r="F137" s="41" t="s">
        <v>457</v>
      </c>
      <c r="G137" s="41">
        <v>460203210</v>
      </c>
      <c r="H137" s="55">
        <v>43891</v>
      </c>
      <c r="I137" s="55"/>
      <c r="J137" s="56">
        <v>5.0099999999999999E-2</v>
      </c>
      <c r="K137" s="56">
        <v>2.3E-2</v>
      </c>
      <c r="L137" s="57">
        <v>0.75</v>
      </c>
      <c r="M137" s="57">
        <v>45</v>
      </c>
      <c r="N137" s="57">
        <v>0.5</v>
      </c>
      <c r="O137" s="57">
        <v>30</v>
      </c>
      <c r="P137" s="57">
        <v>0.65</v>
      </c>
      <c r="Q137" s="57">
        <v>39</v>
      </c>
      <c r="R137" s="57">
        <v>0.23</v>
      </c>
      <c r="S137" s="57">
        <v>13.8</v>
      </c>
      <c r="T137" s="57"/>
      <c r="U137" s="81">
        <v>11</v>
      </c>
      <c r="V137" s="39" t="s">
        <v>2</v>
      </c>
      <c r="W137" s="42" t="s">
        <v>146</v>
      </c>
    </row>
    <row r="138" spans="1:23" s="80" customFormat="1" ht="20.149999999999999" customHeight="1" x14ac:dyDescent="0.25">
      <c r="A138" s="120"/>
      <c r="B138" s="80">
        <v>122</v>
      </c>
      <c r="C138" s="40" t="s">
        <v>1088</v>
      </c>
      <c r="D138" s="40" t="s">
        <v>316</v>
      </c>
      <c r="E138" s="58">
        <v>22041</v>
      </c>
      <c r="F138" s="41" t="s">
        <v>150</v>
      </c>
      <c r="G138" s="41">
        <v>460211675</v>
      </c>
      <c r="H138" s="55">
        <v>44013</v>
      </c>
      <c r="I138" s="55"/>
      <c r="J138" s="56">
        <v>4.8500000000000001E-2</v>
      </c>
      <c r="K138" s="56">
        <v>2.3E-2</v>
      </c>
      <c r="L138" s="57">
        <v>0.73</v>
      </c>
      <c r="M138" s="57">
        <v>43.8</v>
      </c>
      <c r="N138" s="57">
        <v>0.49</v>
      </c>
      <c r="O138" s="57">
        <v>29.4</v>
      </c>
      <c r="P138" s="57">
        <v>0.63</v>
      </c>
      <c r="Q138" s="57">
        <v>37.799999999999997</v>
      </c>
      <c r="R138" s="57">
        <v>0.23</v>
      </c>
      <c r="S138" s="57">
        <v>13.8</v>
      </c>
      <c r="T138" s="57"/>
      <c r="U138" s="81">
        <v>11</v>
      </c>
      <c r="V138" s="39" t="s">
        <v>130</v>
      </c>
      <c r="W138" s="42" t="s">
        <v>146</v>
      </c>
    </row>
    <row r="139" spans="1:23" s="80" customFormat="1" ht="20.149999999999999" customHeight="1" x14ac:dyDescent="0.25">
      <c r="A139" s="120"/>
      <c r="B139" s="80">
        <v>123</v>
      </c>
      <c r="C139" s="40" t="s">
        <v>361</v>
      </c>
      <c r="D139" s="40" t="s">
        <v>987</v>
      </c>
      <c r="E139" s="58">
        <v>22043</v>
      </c>
      <c r="F139" s="41">
        <v>89704577</v>
      </c>
      <c r="G139" s="41">
        <v>460208954</v>
      </c>
      <c r="H139" s="55">
        <v>44075</v>
      </c>
      <c r="I139" s="55"/>
      <c r="J139" s="115">
        <v>0.05</v>
      </c>
      <c r="K139" s="56">
        <v>2.3E-2</v>
      </c>
      <c r="L139" s="118">
        <v>0.75</v>
      </c>
      <c r="M139" s="57">
        <v>45</v>
      </c>
      <c r="N139" s="118">
        <v>0.5</v>
      </c>
      <c r="O139" s="57">
        <v>30</v>
      </c>
      <c r="P139" s="118">
        <v>0.65</v>
      </c>
      <c r="Q139" s="57">
        <v>39</v>
      </c>
      <c r="R139" s="57">
        <v>0.23</v>
      </c>
      <c r="S139" s="57">
        <v>13.8</v>
      </c>
      <c r="T139" s="57">
        <v>1.2</v>
      </c>
      <c r="U139" s="81">
        <v>11</v>
      </c>
      <c r="V139" s="39"/>
      <c r="W139" s="42" t="s">
        <v>146</v>
      </c>
    </row>
    <row r="140" spans="1:23" s="80" customFormat="1" ht="20.149999999999999" customHeight="1" x14ac:dyDescent="0.25">
      <c r="A140" s="120"/>
      <c r="B140" s="80">
        <v>124</v>
      </c>
      <c r="C140" s="40" t="s">
        <v>1056</v>
      </c>
      <c r="D140" s="40" t="s">
        <v>1087</v>
      </c>
      <c r="E140" s="58">
        <v>22043</v>
      </c>
      <c r="F140" s="41">
        <v>30395310</v>
      </c>
      <c r="G140" s="41">
        <v>460210878</v>
      </c>
      <c r="H140" s="55">
        <v>43862</v>
      </c>
      <c r="I140" s="55"/>
      <c r="J140" s="115">
        <v>4.82E-2</v>
      </c>
      <c r="K140" s="56">
        <v>2.3E-2</v>
      </c>
      <c r="L140" s="118">
        <v>0.72</v>
      </c>
      <c r="M140" s="57">
        <v>43.2</v>
      </c>
      <c r="N140" s="118">
        <v>0</v>
      </c>
      <c r="O140" s="57">
        <v>28.2</v>
      </c>
      <c r="P140" s="118">
        <v>0.62</v>
      </c>
      <c r="Q140" s="57">
        <v>37.200000000000003</v>
      </c>
      <c r="R140" s="57">
        <v>0.23</v>
      </c>
      <c r="S140" s="57">
        <v>13.8</v>
      </c>
      <c r="T140" s="57"/>
      <c r="U140" s="81">
        <v>11</v>
      </c>
      <c r="V140" s="39" t="s">
        <v>130</v>
      </c>
      <c r="W140" s="42" t="s">
        <v>146</v>
      </c>
    </row>
    <row r="141" spans="1:23" s="80" customFormat="1" ht="20.149999999999999" customHeight="1" x14ac:dyDescent="0.25">
      <c r="A141" s="120"/>
      <c r="B141" s="80">
        <v>125</v>
      </c>
      <c r="C141" s="40" t="s">
        <v>178</v>
      </c>
      <c r="D141" s="40" t="s">
        <v>744</v>
      </c>
      <c r="E141" s="58">
        <v>22043</v>
      </c>
      <c r="F141" s="41" t="s">
        <v>179</v>
      </c>
      <c r="G141" s="41">
        <v>460203356</v>
      </c>
      <c r="H141" s="55">
        <v>43891</v>
      </c>
      <c r="I141" s="55"/>
      <c r="J141" s="115">
        <v>4.8899999999999999E-2</v>
      </c>
      <c r="K141" s="56">
        <v>2.3E-2</v>
      </c>
      <c r="L141" s="118">
        <v>0.73</v>
      </c>
      <c r="M141" s="57">
        <v>43.8</v>
      </c>
      <c r="N141" s="118">
        <v>0.49</v>
      </c>
      <c r="O141" s="57">
        <v>29.4</v>
      </c>
      <c r="P141" s="118">
        <v>0.64</v>
      </c>
      <c r="Q141" s="57">
        <v>38.4</v>
      </c>
      <c r="R141" s="57">
        <v>0.23</v>
      </c>
      <c r="S141" s="57">
        <v>13.8</v>
      </c>
      <c r="T141" s="57"/>
      <c r="U141" s="81">
        <v>11</v>
      </c>
      <c r="V141" s="39" t="s">
        <v>130</v>
      </c>
      <c r="W141" s="42" t="s">
        <v>146</v>
      </c>
    </row>
    <row r="142" spans="1:23" s="80" customFormat="1" ht="20.149999999999999" customHeight="1" x14ac:dyDescent="0.25">
      <c r="A142" s="120"/>
      <c r="B142" s="80">
        <v>126</v>
      </c>
      <c r="C142" s="40" t="s">
        <v>180</v>
      </c>
      <c r="D142" s="40" t="s">
        <v>181</v>
      </c>
      <c r="E142" s="58">
        <v>22043</v>
      </c>
      <c r="F142" s="41">
        <v>2190960</v>
      </c>
      <c r="G142" s="41">
        <v>460207292</v>
      </c>
      <c r="H142" s="55">
        <v>43891</v>
      </c>
      <c r="I142" s="55"/>
      <c r="J142" s="56">
        <v>5.0099999999999999E-2</v>
      </c>
      <c r="K142" s="56">
        <v>2.3E-2</v>
      </c>
      <c r="L142" s="57">
        <v>0.75</v>
      </c>
      <c r="M142" s="57">
        <v>45</v>
      </c>
      <c r="N142" s="57">
        <v>0.5</v>
      </c>
      <c r="O142" s="57">
        <v>30</v>
      </c>
      <c r="P142" s="57">
        <v>0.65</v>
      </c>
      <c r="Q142" s="57">
        <v>39</v>
      </c>
      <c r="R142" s="57">
        <v>0.23</v>
      </c>
      <c r="S142" s="57">
        <v>13.8</v>
      </c>
      <c r="T142" s="57">
        <v>1.02</v>
      </c>
      <c r="U142" s="81">
        <v>11</v>
      </c>
      <c r="V142" s="39" t="s">
        <v>130</v>
      </c>
      <c r="W142" s="42" t="s">
        <v>146</v>
      </c>
    </row>
    <row r="143" spans="1:23" s="80" customFormat="1" ht="20.149999999999999" customHeight="1" x14ac:dyDescent="0.25">
      <c r="A143" s="120"/>
      <c r="B143" s="80">
        <v>127</v>
      </c>
      <c r="C143" s="40" t="s">
        <v>182</v>
      </c>
      <c r="D143" s="40" t="s">
        <v>183</v>
      </c>
      <c r="E143" s="58">
        <v>22043</v>
      </c>
      <c r="F143" s="41" t="s">
        <v>184</v>
      </c>
      <c r="G143" s="41">
        <v>460203174</v>
      </c>
      <c r="H143" s="55">
        <v>43891</v>
      </c>
      <c r="I143" s="55"/>
      <c r="J143" s="56">
        <v>4.7500000000000001E-2</v>
      </c>
      <c r="K143" s="56">
        <v>2.3E-2</v>
      </c>
      <c r="L143" s="57">
        <v>0.71</v>
      </c>
      <c r="M143" s="57">
        <v>42.6</v>
      </c>
      <c r="N143" s="57">
        <v>0.48</v>
      </c>
      <c r="O143" s="57">
        <v>28.8</v>
      </c>
      <c r="P143" s="57">
        <v>0.62</v>
      </c>
      <c r="Q143" s="57">
        <v>37.200000000000003</v>
      </c>
      <c r="R143" s="57">
        <v>0.23</v>
      </c>
      <c r="S143" s="57">
        <v>13.8</v>
      </c>
      <c r="T143" s="57">
        <v>0.56999999999999995</v>
      </c>
      <c r="U143" s="81">
        <v>11</v>
      </c>
      <c r="V143" s="39" t="s">
        <v>130</v>
      </c>
      <c r="W143" s="42" t="s">
        <v>146</v>
      </c>
    </row>
    <row r="144" spans="1:23" s="80" customFormat="1" ht="20.149999999999999" customHeight="1" x14ac:dyDescent="0.25">
      <c r="A144" s="120"/>
      <c r="B144" s="80">
        <v>128</v>
      </c>
      <c r="C144" s="40" t="s">
        <v>187</v>
      </c>
      <c r="D144" s="40" t="s">
        <v>349</v>
      </c>
      <c r="E144" s="58">
        <v>22043</v>
      </c>
      <c r="F144" s="41" t="s">
        <v>188</v>
      </c>
      <c r="G144" s="41">
        <v>500200730</v>
      </c>
      <c r="H144" s="55">
        <v>44197</v>
      </c>
      <c r="I144" s="55"/>
      <c r="J144" s="115">
        <v>5.5300000000000002E-2</v>
      </c>
      <c r="K144" s="56">
        <v>2.3E-2</v>
      </c>
      <c r="L144" s="118">
        <v>0.83</v>
      </c>
      <c r="M144" s="193">
        <v>49.8</v>
      </c>
      <c r="N144" s="118">
        <v>0.55000000000000004</v>
      </c>
      <c r="O144" s="193">
        <v>33</v>
      </c>
      <c r="P144" s="118">
        <v>0.72</v>
      </c>
      <c r="Q144" s="193">
        <v>43.2</v>
      </c>
      <c r="R144" s="57">
        <v>0.23</v>
      </c>
      <c r="S144" s="57">
        <v>13.8</v>
      </c>
      <c r="T144" s="57">
        <v>0.9</v>
      </c>
      <c r="U144" s="81">
        <v>11</v>
      </c>
      <c r="V144" s="39" t="s">
        <v>299</v>
      </c>
      <c r="W144" s="42" t="s">
        <v>146</v>
      </c>
    </row>
    <row r="145" spans="1:23" s="80" customFormat="1" ht="20.149999999999999" customHeight="1" x14ac:dyDescent="0.25">
      <c r="A145" s="120"/>
      <c r="B145" s="80">
        <v>129</v>
      </c>
      <c r="C145" s="40" t="s">
        <v>662</v>
      </c>
      <c r="D145" s="40" t="s">
        <v>1039</v>
      </c>
      <c r="E145" s="58">
        <v>22043</v>
      </c>
      <c r="F145" s="41">
        <v>28472862</v>
      </c>
      <c r="G145" s="41">
        <v>462200687</v>
      </c>
      <c r="H145" s="55">
        <v>43891</v>
      </c>
      <c r="I145" s="55"/>
      <c r="J145" s="56">
        <v>4.87E-2</v>
      </c>
      <c r="K145" s="56">
        <v>2.3E-2</v>
      </c>
      <c r="L145" s="57">
        <v>0.73</v>
      </c>
      <c r="M145" s="57">
        <v>43.8</v>
      </c>
      <c r="N145" s="57">
        <v>0.49</v>
      </c>
      <c r="O145" s="57">
        <v>29.4</v>
      </c>
      <c r="P145" s="57">
        <v>0.63</v>
      </c>
      <c r="Q145" s="57">
        <v>37.799999999999997</v>
      </c>
      <c r="R145" s="57">
        <v>0.23</v>
      </c>
      <c r="S145" s="57">
        <v>13.8</v>
      </c>
      <c r="T145" s="57">
        <v>1.2</v>
      </c>
      <c r="U145" s="81">
        <v>11</v>
      </c>
      <c r="V145" s="39" t="s">
        <v>130</v>
      </c>
      <c r="W145" s="42" t="s">
        <v>146</v>
      </c>
    </row>
    <row r="146" spans="1:23" s="80" customFormat="1" ht="20.149999999999999" customHeight="1" x14ac:dyDescent="0.25">
      <c r="A146" s="120"/>
      <c r="B146" s="80">
        <v>130</v>
      </c>
      <c r="C146" s="40" t="s">
        <v>185</v>
      </c>
      <c r="D146" s="40" t="s">
        <v>10</v>
      </c>
      <c r="E146" s="58">
        <v>22043</v>
      </c>
      <c r="F146" s="41" t="s">
        <v>186</v>
      </c>
      <c r="G146" s="41">
        <v>460203130</v>
      </c>
      <c r="H146" s="55">
        <v>43891</v>
      </c>
      <c r="I146" s="55"/>
      <c r="J146" s="56">
        <v>5.1700000000000003E-2</v>
      </c>
      <c r="K146" s="56">
        <v>2.3E-2</v>
      </c>
      <c r="L146" s="57">
        <v>0.78</v>
      </c>
      <c r="M146" s="57">
        <v>46.8</v>
      </c>
      <c r="N146" s="57">
        <v>0.52</v>
      </c>
      <c r="O146" s="57">
        <v>31.2</v>
      </c>
      <c r="P146" s="57">
        <v>0.67</v>
      </c>
      <c r="Q146" s="57">
        <v>40.200000000000003</v>
      </c>
      <c r="R146" s="57">
        <v>0.23</v>
      </c>
      <c r="S146" s="57">
        <v>13.8</v>
      </c>
      <c r="T146" s="57"/>
      <c r="U146" s="81">
        <v>11</v>
      </c>
      <c r="V146" s="39" t="s">
        <v>130</v>
      </c>
      <c r="W146" s="42" t="s">
        <v>146</v>
      </c>
    </row>
    <row r="147" spans="1:23" s="80" customFormat="1" ht="20.149999999999999" customHeight="1" x14ac:dyDescent="0.25">
      <c r="A147" s="120"/>
      <c r="B147" s="80">
        <v>131</v>
      </c>
      <c r="C147" s="40" t="s">
        <v>657</v>
      </c>
      <c r="D147" s="40" t="s">
        <v>1131</v>
      </c>
      <c r="E147" s="58">
        <v>22047</v>
      </c>
      <c r="F147" s="41">
        <v>46631001</v>
      </c>
      <c r="G147" s="41">
        <v>462200789</v>
      </c>
      <c r="H147" s="55">
        <v>43891</v>
      </c>
      <c r="I147" s="55"/>
      <c r="J147" s="56">
        <v>4.87E-2</v>
      </c>
      <c r="K147" s="56">
        <v>2.3E-2</v>
      </c>
      <c r="L147" s="57">
        <v>0.73</v>
      </c>
      <c r="M147" s="57">
        <v>43.8</v>
      </c>
      <c r="N147" s="57">
        <v>0.49</v>
      </c>
      <c r="O147" s="57">
        <v>29.4</v>
      </c>
      <c r="P147" s="57">
        <v>0.63</v>
      </c>
      <c r="Q147" s="57">
        <v>37.799999999999997</v>
      </c>
      <c r="R147" s="57">
        <v>0.23</v>
      </c>
      <c r="S147" s="57">
        <v>13.8</v>
      </c>
      <c r="T147" s="57">
        <v>1.17</v>
      </c>
      <c r="U147" s="81">
        <v>11</v>
      </c>
      <c r="V147" s="39" t="s">
        <v>130</v>
      </c>
      <c r="W147" s="42" t="s">
        <v>146</v>
      </c>
    </row>
    <row r="148" spans="1:23" s="80" customFormat="1" ht="20.149999999999999" customHeight="1" x14ac:dyDescent="0.25">
      <c r="A148" s="120"/>
      <c r="B148" s="80">
        <v>132</v>
      </c>
      <c r="C148" s="40" t="s">
        <v>260</v>
      </c>
      <c r="D148" s="40" t="s">
        <v>765</v>
      </c>
      <c r="E148" s="58">
        <v>22047</v>
      </c>
      <c r="F148" s="41">
        <v>4665300</v>
      </c>
      <c r="G148" s="41">
        <v>460206781</v>
      </c>
      <c r="H148" s="55">
        <v>43891</v>
      </c>
      <c r="I148" s="55"/>
      <c r="J148" s="56">
        <v>4.7E-2</v>
      </c>
      <c r="K148" s="56">
        <v>2.3E-2</v>
      </c>
      <c r="L148" s="57">
        <v>0.71</v>
      </c>
      <c r="M148" s="57">
        <v>42.6</v>
      </c>
      <c r="N148" s="57">
        <v>0.47</v>
      </c>
      <c r="O148" s="57">
        <v>28.2</v>
      </c>
      <c r="P148" s="57">
        <v>0.61</v>
      </c>
      <c r="Q148" s="57">
        <v>36.6</v>
      </c>
      <c r="R148" s="57">
        <v>0.23</v>
      </c>
      <c r="S148" s="57">
        <v>13.8</v>
      </c>
      <c r="T148" s="57">
        <v>0.69</v>
      </c>
      <c r="U148" s="81">
        <v>11</v>
      </c>
      <c r="V148" s="39" t="s">
        <v>130</v>
      </c>
      <c r="W148" s="57" t="s">
        <v>146</v>
      </c>
    </row>
    <row r="149" spans="1:23" s="80" customFormat="1" ht="20.149999999999999" customHeight="1" x14ac:dyDescent="0.25">
      <c r="A149" s="120"/>
      <c r="B149" s="80">
        <v>133</v>
      </c>
      <c r="C149" s="40" t="s">
        <v>726</v>
      </c>
      <c r="D149" s="40" t="s">
        <v>717</v>
      </c>
      <c r="E149" s="58">
        <v>22047</v>
      </c>
      <c r="F149" s="41">
        <v>63779780</v>
      </c>
      <c r="G149" s="41">
        <v>460210527</v>
      </c>
      <c r="H149" s="55">
        <v>43891</v>
      </c>
      <c r="I149" s="55"/>
      <c r="J149" s="56">
        <v>4.9399999999999999E-2</v>
      </c>
      <c r="K149" s="56">
        <v>2.3E-2</v>
      </c>
      <c r="L149" s="57">
        <v>0.74</v>
      </c>
      <c r="M149" s="57">
        <v>44.4</v>
      </c>
      <c r="N149" s="57">
        <v>0.49</v>
      </c>
      <c r="O149" s="57">
        <v>29.4</v>
      </c>
      <c r="P149" s="57">
        <v>0.64</v>
      </c>
      <c r="Q149" s="57">
        <v>38.4</v>
      </c>
      <c r="R149" s="57">
        <v>0.23</v>
      </c>
      <c r="S149" s="57">
        <v>13.8</v>
      </c>
      <c r="T149" s="57"/>
      <c r="U149" s="81">
        <v>11</v>
      </c>
      <c r="V149" s="39" t="s">
        <v>130</v>
      </c>
      <c r="W149" s="42" t="s">
        <v>146</v>
      </c>
    </row>
    <row r="150" spans="1:23" s="80" customFormat="1" ht="20.149999999999999" customHeight="1" x14ac:dyDescent="0.25">
      <c r="A150" s="120"/>
      <c r="B150" s="80">
        <v>134</v>
      </c>
      <c r="C150" s="40" t="s">
        <v>232</v>
      </c>
      <c r="D150" s="40" t="s">
        <v>233</v>
      </c>
      <c r="E150" s="58">
        <v>22047</v>
      </c>
      <c r="F150" s="41">
        <v>69643862</v>
      </c>
      <c r="G150" s="41">
        <v>460209751</v>
      </c>
      <c r="H150" s="55">
        <v>43891</v>
      </c>
      <c r="I150" s="55"/>
      <c r="J150" s="56">
        <v>4.9399999999999999E-2</v>
      </c>
      <c r="K150" s="56">
        <v>2.3E-2</v>
      </c>
      <c r="L150" s="57">
        <v>0.74</v>
      </c>
      <c r="M150" s="57">
        <v>44.4</v>
      </c>
      <c r="N150" s="57">
        <v>0.49</v>
      </c>
      <c r="O150" s="57">
        <v>29.4</v>
      </c>
      <c r="P150" s="57">
        <v>0.64</v>
      </c>
      <c r="Q150" s="57">
        <v>38.4</v>
      </c>
      <c r="R150" s="57">
        <v>0.23</v>
      </c>
      <c r="S150" s="57">
        <v>13.8</v>
      </c>
      <c r="T150" s="57">
        <v>1.03</v>
      </c>
      <c r="U150" s="81">
        <v>11</v>
      </c>
      <c r="V150" s="39" t="s">
        <v>130</v>
      </c>
      <c r="W150" s="42" t="s">
        <v>146</v>
      </c>
    </row>
    <row r="151" spans="1:23" s="80" customFormat="1" ht="20.149999999999999" customHeight="1" x14ac:dyDescent="0.25">
      <c r="A151" s="120"/>
      <c r="B151" s="80">
        <v>135</v>
      </c>
      <c r="C151" s="40" t="s">
        <v>643</v>
      </c>
      <c r="D151" s="40" t="s">
        <v>644</v>
      </c>
      <c r="E151" s="58">
        <v>22047</v>
      </c>
      <c r="F151" s="41">
        <v>27075320</v>
      </c>
      <c r="G151" s="41">
        <v>462200529</v>
      </c>
      <c r="H151" s="55">
        <v>43891</v>
      </c>
      <c r="I151" s="55"/>
      <c r="J151" s="56">
        <v>4.9399999999999999E-2</v>
      </c>
      <c r="K151" s="56">
        <v>2.3E-2</v>
      </c>
      <c r="L151" s="57">
        <v>0.74</v>
      </c>
      <c r="M151" s="57">
        <v>44.4</v>
      </c>
      <c r="N151" s="57">
        <v>0.49</v>
      </c>
      <c r="O151" s="57">
        <v>29.4</v>
      </c>
      <c r="P151" s="57">
        <v>0.64</v>
      </c>
      <c r="Q151" s="57">
        <v>38.4</v>
      </c>
      <c r="R151" s="57">
        <v>0.23</v>
      </c>
      <c r="S151" s="57">
        <v>13.8</v>
      </c>
      <c r="T151" s="57"/>
      <c r="U151" s="81">
        <v>11</v>
      </c>
      <c r="V151" s="39" t="s">
        <v>130</v>
      </c>
      <c r="W151" s="42" t="s">
        <v>146</v>
      </c>
    </row>
    <row r="152" spans="1:23" s="80" customFormat="1" ht="20.149999999999999" customHeight="1" x14ac:dyDescent="0.25">
      <c r="A152" s="120"/>
      <c r="B152" s="80">
        <v>136</v>
      </c>
      <c r="C152" s="40" t="s">
        <v>17</v>
      </c>
      <c r="D152" s="40" t="s">
        <v>576</v>
      </c>
      <c r="E152" s="58">
        <v>22047</v>
      </c>
      <c r="F152" s="41">
        <v>180418110</v>
      </c>
      <c r="G152" s="41">
        <v>460203083</v>
      </c>
      <c r="H152" s="55">
        <v>43891</v>
      </c>
      <c r="I152" s="55"/>
      <c r="J152" s="56">
        <v>5.0700000000000002E-2</v>
      </c>
      <c r="K152" s="56">
        <v>2.3E-2</v>
      </c>
      <c r="L152" s="57">
        <v>0.76</v>
      </c>
      <c r="M152" s="57">
        <v>45.6</v>
      </c>
      <c r="N152" s="57">
        <v>0.51</v>
      </c>
      <c r="O152" s="57">
        <v>30.6</v>
      </c>
      <c r="P152" s="57">
        <v>0.66</v>
      </c>
      <c r="Q152" s="57">
        <v>39.6</v>
      </c>
      <c r="R152" s="57">
        <v>0.23</v>
      </c>
      <c r="S152" s="57">
        <v>13.8</v>
      </c>
      <c r="T152" s="57">
        <v>1.01</v>
      </c>
      <c r="U152" s="81">
        <v>11</v>
      </c>
      <c r="V152" s="39" t="s">
        <v>130</v>
      </c>
      <c r="W152" s="42" t="s">
        <v>146</v>
      </c>
    </row>
    <row r="153" spans="1:23" s="80" customFormat="1" ht="20.149999999999999" customHeight="1" x14ac:dyDescent="0.25">
      <c r="A153" s="120"/>
      <c r="B153" s="80">
        <v>137</v>
      </c>
      <c r="C153" s="40" t="s">
        <v>732</v>
      </c>
      <c r="D153" s="40" t="s">
        <v>979</v>
      </c>
      <c r="E153" s="58">
        <v>22047</v>
      </c>
      <c r="F153" s="41">
        <v>537978000</v>
      </c>
      <c r="G153" s="41">
        <v>460210516</v>
      </c>
      <c r="H153" s="55">
        <v>43891</v>
      </c>
      <c r="I153" s="55"/>
      <c r="J153" s="115">
        <v>4.8500000000000001E-2</v>
      </c>
      <c r="K153" s="56">
        <v>2.3E-2</v>
      </c>
      <c r="L153" s="118">
        <v>0.73</v>
      </c>
      <c r="M153" s="57">
        <v>43.8</v>
      </c>
      <c r="N153" s="118">
        <v>0.49</v>
      </c>
      <c r="O153" s="57">
        <v>29.4</v>
      </c>
      <c r="P153" s="118">
        <v>0.63</v>
      </c>
      <c r="Q153" s="57">
        <v>37.799999999999997</v>
      </c>
      <c r="R153" s="57">
        <v>0.23</v>
      </c>
      <c r="S153" s="57">
        <v>13.8</v>
      </c>
      <c r="T153" s="57">
        <v>1.1599999999999999</v>
      </c>
      <c r="U153" s="81">
        <v>11</v>
      </c>
      <c r="V153" s="39" t="s">
        <v>130</v>
      </c>
      <c r="W153" s="42" t="s">
        <v>146</v>
      </c>
    </row>
    <row r="154" spans="1:23" s="80" customFormat="1" ht="20.149999999999999" customHeight="1" x14ac:dyDescent="0.25">
      <c r="A154" s="120"/>
      <c r="B154" s="80">
        <v>138</v>
      </c>
      <c r="C154" s="40" t="s">
        <v>412</v>
      </c>
      <c r="D154" s="40" t="s">
        <v>575</v>
      </c>
      <c r="E154" s="58">
        <v>22047</v>
      </c>
      <c r="F154" s="41" t="s">
        <v>413</v>
      </c>
      <c r="G154" s="41">
        <v>500201720</v>
      </c>
      <c r="H154" s="55">
        <v>44197</v>
      </c>
      <c r="I154" s="55"/>
      <c r="J154" s="115">
        <v>5.5500000000000001E-2</v>
      </c>
      <c r="K154" s="56">
        <v>2.3E-2</v>
      </c>
      <c r="L154" s="118">
        <v>0.83</v>
      </c>
      <c r="M154" s="193">
        <v>49.8</v>
      </c>
      <c r="N154" s="118">
        <v>0.56000000000000005</v>
      </c>
      <c r="O154" s="193">
        <v>33.6</v>
      </c>
      <c r="P154" s="118">
        <v>0.72</v>
      </c>
      <c r="Q154" s="193">
        <v>43.2</v>
      </c>
      <c r="R154" s="57">
        <v>0.23</v>
      </c>
      <c r="S154" s="57">
        <v>13.8</v>
      </c>
      <c r="T154" s="57">
        <v>1.1499999999999999</v>
      </c>
      <c r="U154" s="81">
        <v>11</v>
      </c>
      <c r="V154" s="39" t="s">
        <v>302</v>
      </c>
      <c r="W154" s="42" t="s">
        <v>146</v>
      </c>
    </row>
    <row r="155" spans="1:23" s="80" customFormat="1" ht="20.149999999999999" customHeight="1" x14ac:dyDescent="0.25">
      <c r="A155" s="120"/>
      <c r="B155" s="80">
        <v>139</v>
      </c>
      <c r="C155" s="40" t="s">
        <v>1172</v>
      </c>
      <c r="D155" s="40" t="s">
        <v>1055</v>
      </c>
      <c r="E155" s="58">
        <v>22047</v>
      </c>
      <c r="F155" s="41" t="s">
        <v>1173</v>
      </c>
      <c r="G155" s="41">
        <v>460211517</v>
      </c>
      <c r="H155" s="55">
        <v>44105</v>
      </c>
      <c r="I155" s="55"/>
      <c r="J155" s="56">
        <v>4.8399999999999999E-2</v>
      </c>
      <c r="K155" s="56">
        <v>2.3E-2</v>
      </c>
      <c r="L155" s="57">
        <v>0.73</v>
      </c>
      <c r="M155" s="57">
        <v>43.8</v>
      </c>
      <c r="N155" s="57">
        <v>0.48</v>
      </c>
      <c r="O155" s="57">
        <v>28.8</v>
      </c>
      <c r="P155" s="57">
        <v>0.63</v>
      </c>
      <c r="Q155" s="57">
        <v>37.799999999999997</v>
      </c>
      <c r="R155" s="57">
        <v>0.23</v>
      </c>
      <c r="S155" s="57">
        <v>13.8</v>
      </c>
      <c r="T155" s="57"/>
      <c r="U155" s="81">
        <v>11</v>
      </c>
      <c r="V155" s="39"/>
      <c r="W155" s="39" t="s">
        <v>146</v>
      </c>
    </row>
    <row r="156" spans="1:23" s="80" customFormat="1" ht="20.149999999999999" customHeight="1" x14ac:dyDescent="0.25">
      <c r="A156" s="120"/>
      <c r="B156" s="80">
        <v>140</v>
      </c>
      <c r="C156" s="40" t="s">
        <v>1141</v>
      </c>
      <c r="D156" s="40" t="s">
        <v>1157</v>
      </c>
      <c r="E156" s="58">
        <v>22047</v>
      </c>
      <c r="F156" s="41">
        <v>401130410</v>
      </c>
      <c r="G156" s="41">
        <v>460212108</v>
      </c>
      <c r="H156" s="55">
        <v>43891</v>
      </c>
      <c r="I156" s="55"/>
      <c r="J156" s="115">
        <v>4.7399999999999998E-2</v>
      </c>
      <c r="K156" s="56">
        <v>2.3E-2</v>
      </c>
      <c r="L156" s="118">
        <v>0.71</v>
      </c>
      <c r="M156" s="57">
        <v>42.6</v>
      </c>
      <c r="N156" s="118">
        <v>0.47</v>
      </c>
      <c r="O156" s="57">
        <v>28.2</v>
      </c>
      <c r="P156" s="118">
        <v>0.62</v>
      </c>
      <c r="Q156" s="57">
        <v>37.200000000000003</v>
      </c>
      <c r="R156" s="57">
        <v>0.23</v>
      </c>
      <c r="S156" s="57">
        <v>13.8</v>
      </c>
      <c r="T156" s="57"/>
      <c r="U156" s="81">
        <v>11</v>
      </c>
      <c r="V156" s="39" t="s">
        <v>130</v>
      </c>
      <c r="W156" s="42" t="s">
        <v>146</v>
      </c>
    </row>
    <row r="157" spans="1:23" s="80" customFormat="1" ht="20.149999999999999" customHeight="1" x14ac:dyDescent="0.25">
      <c r="A157" s="120"/>
      <c r="B157" s="80">
        <v>141</v>
      </c>
      <c r="C157" s="40" t="s">
        <v>607</v>
      </c>
      <c r="D157" s="40" t="s">
        <v>708</v>
      </c>
      <c r="E157" s="58">
        <v>22049</v>
      </c>
      <c r="F157" s="41">
        <v>84897595</v>
      </c>
      <c r="G157" s="41">
        <v>462200277</v>
      </c>
      <c r="H157" s="55">
        <v>43891</v>
      </c>
      <c r="I157" s="55"/>
      <c r="J157" s="56">
        <v>4.7500000000000001E-2</v>
      </c>
      <c r="K157" s="56">
        <v>2.3E-2</v>
      </c>
      <c r="L157" s="57">
        <v>0.71</v>
      </c>
      <c r="M157" s="57">
        <v>42.6</v>
      </c>
      <c r="N157" s="57">
        <v>0.48</v>
      </c>
      <c r="O157" s="57">
        <v>28.8</v>
      </c>
      <c r="P157" s="57">
        <v>0.62</v>
      </c>
      <c r="Q157" s="57">
        <v>37.200000000000003</v>
      </c>
      <c r="R157" s="57">
        <v>0.23</v>
      </c>
      <c r="S157" s="57">
        <v>13.8</v>
      </c>
      <c r="T157" s="57">
        <v>1.06</v>
      </c>
      <c r="U157" s="81">
        <v>11</v>
      </c>
      <c r="V157" s="39" t="s">
        <v>130</v>
      </c>
      <c r="W157" s="42" t="s">
        <v>146</v>
      </c>
    </row>
    <row r="158" spans="1:23" s="80" customFormat="1" ht="20.149999999999999" customHeight="1" x14ac:dyDescent="0.25">
      <c r="A158" s="120"/>
      <c r="B158" s="80">
        <v>142</v>
      </c>
      <c r="C158" s="40" t="s">
        <v>683</v>
      </c>
      <c r="D158" s="40" t="s">
        <v>684</v>
      </c>
      <c r="E158" s="58">
        <v>22049</v>
      </c>
      <c r="F158" s="41">
        <v>68946077</v>
      </c>
      <c r="G158" s="41">
        <v>460210139</v>
      </c>
      <c r="H158" s="55">
        <v>43891</v>
      </c>
      <c r="I158" s="55"/>
      <c r="J158" s="56">
        <v>4.82E-2</v>
      </c>
      <c r="K158" s="56">
        <v>2.3E-2</v>
      </c>
      <c r="L158" s="57">
        <v>0.72</v>
      </c>
      <c r="M158" s="57">
        <v>43.2</v>
      </c>
      <c r="N158" s="57">
        <v>0.48</v>
      </c>
      <c r="O158" s="57">
        <v>28.8</v>
      </c>
      <c r="P158" s="57">
        <v>0.63</v>
      </c>
      <c r="Q158" s="57">
        <v>37.799999999999997</v>
      </c>
      <c r="R158" s="57">
        <v>0.23</v>
      </c>
      <c r="S158" s="57">
        <v>13.8</v>
      </c>
      <c r="T158" s="57">
        <v>1.2</v>
      </c>
      <c r="U158" s="81">
        <v>11</v>
      </c>
      <c r="V158" s="39" t="s">
        <v>130</v>
      </c>
      <c r="W158" s="42" t="s">
        <v>146</v>
      </c>
    </row>
    <row r="159" spans="1:23" s="80" customFormat="1" ht="20.149999999999999" customHeight="1" x14ac:dyDescent="0.25">
      <c r="A159" s="120"/>
      <c r="B159" s="80">
        <v>143</v>
      </c>
      <c r="C159" s="40" t="s">
        <v>555</v>
      </c>
      <c r="D159" s="40" t="s">
        <v>563</v>
      </c>
      <c r="E159" s="58">
        <v>22049</v>
      </c>
      <c r="F159" s="41" t="s">
        <v>281</v>
      </c>
      <c r="G159" s="41">
        <v>460202674</v>
      </c>
      <c r="H159" s="55">
        <v>43891</v>
      </c>
      <c r="I159" s="55"/>
      <c r="J159" s="56">
        <v>5.1700000000000003E-2</v>
      </c>
      <c r="K159" s="56">
        <v>2.3E-2</v>
      </c>
      <c r="L159" s="57">
        <v>0.78</v>
      </c>
      <c r="M159" s="57">
        <v>46.8</v>
      </c>
      <c r="N159" s="57">
        <v>0.52</v>
      </c>
      <c r="O159" s="57">
        <v>31.2</v>
      </c>
      <c r="P159" s="57">
        <v>0.67</v>
      </c>
      <c r="Q159" s="57">
        <v>40.200000000000003</v>
      </c>
      <c r="R159" s="57">
        <v>0.23</v>
      </c>
      <c r="S159" s="57">
        <v>13.8</v>
      </c>
      <c r="T159" s="57"/>
      <c r="U159" s="81">
        <v>11</v>
      </c>
      <c r="V159" s="39" t="s">
        <v>130</v>
      </c>
      <c r="W159" s="42" t="s">
        <v>146</v>
      </c>
    </row>
    <row r="160" spans="1:23" s="80" customFormat="1" ht="20.149999999999999" customHeight="1" x14ac:dyDescent="0.25">
      <c r="A160" s="120"/>
      <c r="B160" s="80">
        <v>144</v>
      </c>
      <c r="C160" s="40" t="s">
        <v>149</v>
      </c>
      <c r="D160" s="40" t="s">
        <v>104</v>
      </c>
      <c r="E160" s="58">
        <v>22049</v>
      </c>
      <c r="F160" s="41">
        <v>687192</v>
      </c>
      <c r="G160" s="41">
        <v>500201797</v>
      </c>
      <c r="H160" s="55">
        <v>44197</v>
      </c>
      <c r="I160" s="55"/>
      <c r="J160" s="115">
        <v>5.5300000000000002E-2</v>
      </c>
      <c r="K160" s="56">
        <v>2.3E-2</v>
      </c>
      <c r="L160" s="118">
        <v>0.83</v>
      </c>
      <c r="M160" s="193">
        <v>49.8</v>
      </c>
      <c r="N160" s="118">
        <v>0.55000000000000004</v>
      </c>
      <c r="O160" s="193">
        <v>33</v>
      </c>
      <c r="P160" s="118">
        <v>0.72</v>
      </c>
      <c r="Q160" s="193">
        <v>43.2</v>
      </c>
      <c r="R160" s="57">
        <v>0.23</v>
      </c>
      <c r="S160" s="57">
        <v>13.8</v>
      </c>
      <c r="T160" s="57">
        <v>1.03</v>
      </c>
      <c r="U160" s="81">
        <v>11</v>
      </c>
      <c r="V160" s="39" t="s">
        <v>299</v>
      </c>
      <c r="W160" s="42" t="s">
        <v>146</v>
      </c>
    </row>
    <row r="161" spans="1:23" s="80" customFormat="1" ht="20.149999999999999" customHeight="1" x14ac:dyDescent="0.25">
      <c r="A161" s="120"/>
      <c r="B161" s="80">
        <v>145</v>
      </c>
      <c r="C161" s="40" t="s">
        <v>464</v>
      </c>
      <c r="D161" s="40" t="s">
        <v>355</v>
      </c>
      <c r="E161" s="58">
        <v>22049</v>
      </c>
      <c r="F161" s="41" t="s">
        <v>356</v>
      </c>
      <c r="G161" s="41">
        <v>500201855</v>
      </c>
      <c r="H161" s="55">
        <v>44197</v>
      </c>
      <c r="I161" s="55"/>
      <c r="J161" s="115">
        <v>5.5199999999999999E-2</v>
      </c>
      <c r="K161" s="56">
        <v>2.3E-2</v>
      </c>
      <c r="L161" s="118">
        <v>0.83</v>
      </c>
      <c r="M161" s="193">
        <v>49.8</v>
      </c>
      <c r="N161" s="118">
        <v>0.55000000000000004</v>
      </c>
      <c r="O161" s="193">
        <v>33</v>
      </c>
      <c r="P161" s="118">
        <v>0.72</v>
      </c>
      <c r="Q161" s="193">
        <v>43.2</v>
      </c>
      <c r="R161" s="57">
        <v>0.23</v>
      </c>
      <c r="S161" s="57">
        <v>13.8</v>
      </c>
      <c r="T161" s="57">
        <v>1</v>
      </c>
      <c r="U161" s="81">
        <v>11</v>
      </c>
      <c r="V161" s="39" t="s">
        <v>299</v>
      </c>
      <c r="W161" s="42" t="s">
        <v>146</v>
      </c>
    </row>
    <row r="162" spans="1:23" s="80" customFormat="1" ht="20.149999999999999" customHeight="1" x14ac:dyDescent="0.25">
      <c r="A162" s="120"/>
      <c r="B162" s="80">
        <v>146</v>
      </c>
      <c r="C162" s="40" t="s">
        <v>465</v>
      </c>
      <c r="D162" s="102" t="s">
        <v>622</v>
      </c>
      <c r="E162" s="58">
        <v>22049</v>
      </c>
      <c r="F162" s="41">
        <v>20988260</v>
      </c>
      <c r="G162" s="41">
        <v>500201866</v>
      </c>
      <c r="H162" s="55">
        <v>44197</v>
      </c>
      <c r="I162" s="55"/>
      <c r="J162" s="115">
        <v>5.7599999999999998E-2</v>
      </c>
      <c r="K162" s="56">
        <v>2.3E-2</v>
      </c>
      <c r="L162" s="118">
        <v>0.86</v>
      </c>
      <c r="M162" s="193">
        <v>51.6</v>
      </c>
      <c r="N162" s="118">
        <v>0.57999999999999996</v>
      </c>
      <c r="O162" s="193">
        <v>34.799999999999997</v>
      </c>
      <c r="P162" s="118">
        <v>0.75</v>
      </c>
      <c r="Q162" s="193">
        <v>45</v>
      </c>
      <c r="R162" s="57">
        <v>0.23</v>
      </c>
      <c r="S162" s="57">
        <v>13.8</v>
      </c>
      <c r="T162" s="57">
        <v>1</v>
      </c>
      <c r="U162" s="81">
        <v>11</v>
      </c>
      <c r="V162" s="39" t="s">
        <v>299</v>
      </c>
      <c r="W162" s="42" t="s">
        <v>146</v>
      </c>
    </row>
    <row r="163" spans="1:23" s="80" customFormat="1" ht="20.149999999999999" customHeight="1" x14ac:dyDescent="0.25">
      <c r="A163" s="120"/>
      <c r="B163" s="80">
        <v>147</v>
      </c>
      <c r="C163" s="40" t="s">
        <v>588</v>
      </c>
      <c r="D163" s="40" t="s">
        <v>587</v>
      </c>
      <c r="E163" s="58">
        <v>22049</v>
      </c>
      <c r="F163" s="41" t="s">
        <v>151</v>
      </c>
      <c r="G163" s="41">
        <v>460208293</v>
      </c>
      <c r="H163" s="55">
        <v>43891</v>
      </c>
      <c r="I163" s="55"/>
      <c r="J163" s="56">
        <v>5.1700000000000003E-2</v>
      </c>
      <c r="K163" s="56">
        <v>2.3E-2</v>
      </c>
      <c r="L163" s="57">
        <v>0.78</v>
      </c>
      <c r="M163" s="57">
        <v>46.8</v>
      </c>
      <c r="N163" s="57">
        <v>0.52</v>
      </c>
      <c r="O163" s="57">
        <v>31.2</v>
      </c>
      <c r="P163" s="57">
        <v>0.67</v>
      </c>
      <c r="Q163" s="57">
        <v>40.200000000000003</v>
      </c>
      <c r="R163" s="57">
        <v>0.23</v>
      </c>
      <c r="S163" s="57">
        <v>13.8</v>
      </c>
      <c r="T163" s="57">
        <v>0.91</v>
      </c>
      <c r="U163" s="81">
        <v>11</v>
      </c>
      <c r="V163" s="39" t="s">
        <v>2</v>
      </c>
      <c r="W163" s="42" t="s">
        <v>146</v>
      </c>
    </row>
    <row r="164" spans="1:23" s="80" customFormat="1" ht="20.149999999999999" customHeight="1" x14ac:dyDescent="0.25">
      <c r="A164" s="120"/>
      <c r="B164" s="80">
        <v>148</v>
      </c>
      <c r="C164" s="40" t="s">
        <v>723</v>
      </c>
      <c r="D164" s="40" t="s">
        <v>976</v>
      </c>
      <c r="E164" s="58">
        <v>22081</v>
      </c>
      <c r="F164" s="41">
        <v>22944665</v>
      </c>
      <c r="G164" s="41">
        <v>460204972</v>
      </c>
      <c r="H164" s="55">
        <v>43891</v>
      </c>
      <c r="I164" s="55"/>
      <c r="J164" s="56">
        <v>4.9399999999999999E-2</v>
      </c>
      <c r="K164" s="56">
        <v>2.3E-2</v>
      </c>
      <c r="L164" s="57">
        <v>0.74</v>
      </c>
      <c r="M164" s="57">
        <v>44.4</v>
      </c>
      <c r="N164" s="57">
        <v>0.49</v>
      </c>
      <c r="O164" s="57">
        <v>29.4</v>
      </c>
      <c r="P164" s="57">
        <v>0.64</v>
      </c>
      <c r="Q164" s="57">
        <v>38.4</v>
      </c>
      <c r="R164" s="57">
        <v>0.23</v>
      </c>
      <c r="S164" s="57">
        <v>13.8</v>
      </c>
      <c r="T164" s="57">
        <v>1.2</v>
      </c>
      <c r="U164" s="81">
        <v>11</v>
      </c>
      <c r="V164" s="39" t="s">
        <v>130</v>
      </c>
      <c r="W164" s="42" t="s">
        <v>146</v>
      </c>
    </row>
    <row r="165" spans="1:23" s="80" customFormat="1" ht="20.149999999999999" customHeight="1" x14ac:dyDescent="0.25">
      <c r="A165" s="120"/>
      <c r="B165" s="80">
        <v>149</v>
      </c>
      <c r="C165" s="40" t="s">
        <v>609</v>
      </c>
      <c r="D165" s="40" t="s">
        <v>610</v>
      </c>
      <c r="E165" s="58">
        <v>22081</v>
      </c>
      <c r="F165" s="41">
        <v>30330229</v>
      </c>
      <c r="G165" s="41">
        <v>462200379</v>
      </c>
      <c r="H165" s="55">
        <v>43891</v>
      </c>
      <c r="I165" s="55"/>
      <c r="J165" s="56">
        <v>4.7500000000000001E-2</v>
      </c>
      <c r="K165" s="56">
        <v>2.3E-2</v>
      </c>
      <c r="L165" s="57">
        <v>0.71</v>
      </c>
      <c r="M165" s="57">
        <v>42.6</v>
      </c>
      <c r="N165" s="57">
        <v>0.48</v>
      </c>
      <c r="O165" s="57">
        <v>28.8</v>
      </c>
      <c r="P165" s="57">
        <v>0.62</v>
      </c>
      <c r="Q165" s="57">
        <v>37.200000000000003</v>
      </c>
      <c r="R165" s="57">
        <v>0.23</v>
      </c>
      <c r="S165" s="57">
        <v>13.8</v>
      </c>
      <c r="T165" s="57">
        <v>1.02</v>
      </c>
      <c r="U165" s="81">
        <v>11</v>
      </c>
      <c r="V165" s="39" t="s">
        <v>130</v>
      </c>
      <c r="W165" s="42" t="s">
        <v>146</v>
      </c>
    </row>
    <row r="166" spans="1:23" s="80" customFormat="1" ht="20.149999999999999" customHeight="1" x14ac:dyDescent="0.25">
      <c r="A166" s="120"/>
      <c r="B166" s="80">
        <v>150</v>
      </c>
      <c r="C166" s="40" t="s">
        <v>305</v>
      </c>
      <c r="D166" s="40" t="s">
        <v>317</v>
      </c>
      <c r="E166" s="58">
        <v>22081</v>
      </c>
      <c r="F166" s="41" t="s">
        <v>204</v>
      </c>
      <c r="G166" s="41">
        <v>460205939</v>
      </c>
      <c r="H166" s="55">
        <v>43586</v>
      </c>
      <c r="I166" s="55"/>
      <c r="J166" s="115">
        <v>4.2999999999999997E-2</v>
      </c>
      <c r="K166" s="56">
        <v>2.3E-2</v>
      </c>
      <c r="L166" s="118">
        <v>0.65</v>
      </c>
      <c r="M166" s="57">
        <v>39</v>
      </c>
      <c r="N166" s="118">
        <v>0.43</v>
      </c>
      <c r="O166" s="57">
        <v>25.8</v>
      </c>
      <c r="P166" s="118">
        <v>0.56000000000000005</v>
      </c>
      <c r="Q166" s="57">
        <v>33.6</v>
      </c>
      <c r="R166" s="57">
        <v>0.23</v>
      </c>
      <c r="S166" s="57">
        <v>13.8</v>
      </c>
      <c r="T166" s="57"/>
      <c r="U166" s="81">
        <v>11</v>
      </c>
      <c r="V166" s="39"/>
      <c r="W166" s="42" t="s">
        <v>146</v>
      </c>
    </row>
    <row r="167" spans="1:23" s="80" customFormat="1" ht="20.149999999999999" customHeight="1" x14ac:dyDescent="0.25">
      <c r="A167" s="120"/>
      <c r="B167" s="80">
        <v>151</v>
      </c>
      <c r="C167" s="40" t="s">
        <v>248</v>
      </c>
      <c r="D167" s="40" t="s">
        <v>189</v>
      </c>
      <c r="E167" s="58">
        <v>22081</v>
      </c>
      <c r="F167" s="41">
        <v>5556580</v>
      </c>
      <c r="G167" s="41">
        <v>460209465</v>
      </c>
      <c r="H167" s="55">
        <v>43891</v>
      </c>
      <c r="I167" s="55"/>
      <c r="J167" s="56">
        <v>5.0700000000000002E-2</v>
      </c>
      <c r="K167" s="56">
        <v>2.3E-2</v>
      </c>
      <c r="L167" s="57">
        <v>0.76</v>
      </c>
      <c r="M167" s="57">
        <v>45.6</v>
      </c>
      <c r="N167" s="57">
        <v>0.51</v>
      </c>
      <c r="O167" s="57">
        <v>30.6</v>
      </c>
      <c r="P167" s="57">
        <v>0.66</v>
      </c>
      <c r="Q167" s="57">
        <v>39.6</v>
      </c>
      <c r="R167" s="57">
        <v>0.23</v>
      </c>
      <c r="S167" s="57">
        <v>13.8</v>
      </c>
      <c r="T167" s="57">
        <v>0.84874452278572265</v>
      </c>
      <c r="U167" s="81">
        <v>11</v>
      </c>
      <c r="V167" s="39" t="s">
        <v>130</v>
      </c>
      <c r="W167" s="42" t="s">
        <v>146</v>
      </c>
    </row>
    <row r="168" spans="1:23" s="80" customFormat="1" ht="20.149999999999999" customHeight="1" x14ac:dyDescent="0.25">
      <c r="A168" s="120"/>
      <c r="B168" s="80">
        <v>152</v>
      </c>
      <c r="C168" s="40" t="s">
        <v>543</v>
      </c>
      <c r="D168" s="40" t="s">
        <v>287</v>
      </c>
      <c r="E168" s="58">
        <v>22081</v>
      </c>
      <c r="F168" s="41" t="s">
        <v>123</v>
      </c>
      <c r="G168" s="41">
        <v>460209238</v>
      </c>
      <c r="H168" s="55">
        <v>43891</v>
      </c>
      <c r="I168" s="55"/>
      <c r="J168" s="115">
        <v>4.7600000000000003E-2</v>
      </c>
      <c r="K168" s="56">
        <v>2.3E-2</v>
      </c>
      <c r="L168" s="118">
        <v>0.71</v>
      </c>
      <c r="M168" s="57">
        <v>42.6</v>
      </c>
      <c r="N168" s="118">
        <v>0.48</v>
      </c>
      <c r="O168" s="57">
        <v>28.8</v>
      </c>
      <c r="P168" s="118">
        <v>0.62</v>
      </c>
      <c r="Q168" s="57">
        <v>37.200000000000003</v>
      </c>
      <c r="R168" s="57">
        <v>0.23</v>
      </c>
      <c r="S168" s="57">
        <v>13.8</v>
      </c>
      <c r="T168" s="57"/>
      <c r="U168" s="81">
        <v>11</v>
      </c>
      <c r="V168" s="39" t="s">
        <v>130</v>
      </c>
      <c r="W168" s="42" t="s">
        <v>146</v>
      </c>
    </row>
    <row r="169" spans="1:23" s="80" customFormat="1" ht="20.149999999999999" customHeight="1" x14ac:dyDescent="0.25">
      <c r="A169" s="120"/>
      <c r="B169" s="80">
        <v>153</v>
      </c>
      <c r="C169" s="40" t="s">
        <v>84</v>
      </c>
      <c r="D169" s="40" t="s">
        <v>648</v>
      </c>
      <c r="E169" s="58">
        <v>22081</v>
      </c>
      <c r="F169" s="41" t="s">
        <v>488</v>
      </c>
      <c r="G169" s="41">
        <v>500200843</v>
      </c>
      <c r="H169" s="55">
        <v>44197</v>
      </c>
      <c r="I169" s="55"/>
      <c r="J169" s="115">
        <v>5.5300000000000002E-2</v>
      </c>
      <c r="K169" s="56">
        <v>2.3E-2</v>
      </c>
      <c r="L169" s="118">
        <v>0.83</v>
      </c>
      <c r="M169" s="193">
        <v>49.8</v>
      </c>
      <c r="N169" s="118">
        <v>0.55000000000000004</v>
      </c>
      <c r="O169" s="193">
        <v>33</v>
      </c>
      <c r="P169" s="118">
        <v>0.72</v>
      </c>
      <c r="Q169" s="193">
        <v>43.2</v>
      </c>
      <c r="R169" s="57">
        <v>0.23</v>
      </c>
      <c r="S169" s="57">
        <v>13.8</v>
      </c>
      <c r="T169" s="57">
        <v>1.2</v>
      </c>
      <c r="U169" s="81">
        <v>11</v>
      </c>
      <c r="V169" s="39" t="s">
        <v>299</v>
      </c>
      <c r="W169" s="42" t="s">
        <v>146</v>
      </c>
    </row>
    <row r="170" spans="1:23" s="80" customFormat="1" ht="20.149999999999999" customHeight="1" x14ac:dyDescent="0.25">
      <c r="A170" s="120"/>
      <c r="B170" s="80">
        <v>154</v>
      </c>
      <c r="C170" s="40" t="s">
        <v>1052</v>
      </c>
      <c r="D170" s="40" t="s">
        <v>930</v>
      </c>
      <c r="E170" s="58">
        <v>22081</v>
      </c>
      <c r="F170" s="41">
        <v>30740466</v>
      </c>
      <c r="G170" s="41">
        <v>460210981</v>
      </c>
      <c r="H170" s="55">
        <v>43891</v>
      </c>
      <c r="I170" s="55"/>
      <c r="J170" s="115">
        <v>4.8500000000000001E-2</v>
      </c>
      <c r="K170" s="56">
        <v>2.3E-2</v>
      </c>
      <c r="L170" s="118">
        <v>0.73</v>
      </c>
      <c r="M170" s="57">
        <v>43.8</v>
      </c>
      <c r="N170" s="118">
        <v>0.49</v>
      </c>
      <c r="O170" s="57">
        <v>29.4</v>
      </c>
      <c r="P170" s="118">
        <v>0.63</v>
      </c>
      <c r="Q170" s="57">
        <v>37.799999999999997</v>
      </c>
      <c r="R170" s="57">
        <v>0.23</v>
      </c>
      <c r="S170" s="57">
        <v>13.8</v>
      </c>
      <c r="T170" s="57">
        <v>0.99</v>
      </c>
      <c r="U170" s="81">
        <v>11</v>
      </c>
      <c r="V170" s="39" t="s">
        <v>130</v>
      </c>
      <c r="W170" s="42" t="s">
        <v>146</v>
      </c>
    </row>
    <row r="171" spans="1:23" s="80" customFormat="1" ht="20.149999999999999" customHeight="1" x14ac:dyDescent="0.25">
      <c r="A171" s="120"/>
      <c r="B171" s="80">
        <v>155</v>
      </c>
      <c r="C171" s="40" t="s">
        <v>492</v>
      </c>
      <c r="D171" s="40" t="s">
        <v>728</v>
      </c>
      <c r="E171" s="58">
        <v>22081</v>
      </c>
      <c r="F171" s="41">
        <v>68912336</v>
      </c>
      <c r="G171" s="41">
        <v>460204288</v>
      </c>
      <c r="H171" s="55">
        <v>43891</v>
      </c>
      <c r="I171" s="55"/>
      <c r="J171" s="56">
        <v>4.9399999999999999E-2</v>
      </c>
      <c r="K171" s="56">
        <v>2.3E-2</v>
      </c>
      <c r="L171" s="57">
        <v>0.74</v>
      </c>
      <c r="M171" s="57">
        <v>44.4</v>
      </c>
      <c r="N171" s="57">
        <v>0.49</v>
      </c>
      <c r="O171" s="57">
        <v>29.4</v>
      </c>
      <c r="P171" s="57">
        <v>0.64</v>
      </c>
      <c r="Q171" s="57">
        <v>38.4</v>
      </c>
      <c r="R171" s="57">
        <v>0.23</v>
      </c>
      <c r="S171" s="57">
        <v>13.8</v>
      </c>
      <c r="T171" s="57">
        <v>1.2</v>
      </c>
      <c r="U171" s="81">
        <v>11</v>
      </c>
      <c r="V171" s="39" t="s">
        <v>130</v>
      </c>
      <c r="W171" s="42" t="s">
        <v>146</v>
      </c>
    </row>
    <row r="172" spans="1:23" s="80" customFormat="1" ht="20.149999999999999" customHeight="1" x14ac:dyDescent="0.25">
      <c r="A172" s="120"/>
      <c r="B172" s="80">
        <v>156</v>
      </c>
      <c r="C172" s="40" t="s">
        <v>569</v>
      </c>
      <c r="D172" s="40" t="s">
        <v>656</v>
      </c>
      <c r="E172" s="58">
        <v>22083</v>
      </c>
      <c r="F172" s="41" t="s">
        <v>273</v>
      </c>
      <c r="G172" s="41">
        <v>460200079</v>
      </c>
      <c r="H172" s="55">
        <v>43891</v>
      </c>
      <c r="I172" s="55"/>
      <c r="J172" s="56">
        <v>4.9399999999999999E-2</v>
      </c>
      <c r="K172" s="56">
        <v>2.3E-2</v>
      </c>
      <c r="L172" s="57">
        <v>0.74</v>
      </c>
      <c r="M172" s="57">
        <v>44.4</v>
      </c>
      <c r="N172" s="57">
        <v>0.49</v>
      </c>
      <c r="O172" s="57">
        <v>29.4</v>
      </c>
      <c r="P172" s="57">
        <v>0.64</v>
      </c>
      <c r="Q172" s="57">
        <v>38.4</v>
      </c>
      <c r="R172" s="57">
        <v>0.23</v>
      </c>
      <c r="S172" s="57">
        <v>13.8</v>
      </c>
      <c r="T172" s="57">
        <v>0.84363160397376047</v>
      </c>
      <c r="U172" s="81">
        <v>11</v>
      </c>
      <c r="V172" s="39" t="s">
        <v>130</v>
      </c>
      <c r="W172" s="39" t="s">
        <v>146</v>
      </c>
    </row>
    <row r="173" spans="1:23" s="80" customFormat="1" ht="20.149999999999999" customHeight="1" x14ac:dyDescent="0.25">
      <c r="A173" s="120"/>
      <c r="B173" s="80">
        <v>157</v>
      </c>
      <c r="C173" s="40" t="s">
        <v>357</v>
      </c>
      <c r="D173" s="40" t="s">
        <v>167</v>
      </c>
      <c r="E173" s="58">
        <v>22083</v>
      </c>
      <c r="F173" s="41">
        <v>69659380</v>
      </c>
      <c r="G173" s="41">
        <v>460206155</v>
      </c>
      <c r="H173" s="55">
        <v>43891</v>
      </c>
      <c r="I173" s="55"/>
      <c r="J173" s="56">
        <v>5.0999999999999997E-2</v>
      </c>
      <c r="K173" s="56">
        <v>2.3E-2</v>
      </c>
      <c r="L173" s="57">
        <v>0.77</v>
      </c>
      <c r="M173" s="57">
        <v>46.2</v>
      </c>
      <c r="N173" s="57">
        <v>0.51</v>
      </c>
      <c r="O173" s="57">
        <v>30.6</v>
      </c>
      <c r="P173" s="57">
        <v>0.66</v>
      </c>
      <c r="Q173" s="57">
        <v>39.6</v>
      </c>
      <c r="R173" s="57">
        <v>0.23</v>
      </c>
      <c r="S173" s="57">
        <v>13.8</v>
      </c>
      <c r="T173" s="57">
        <v>0.83851868516179828</v>
      </c>
      <c r="U173" s="81">
        <v>11</v>
      </c>
      <c r="V173" s="39" t="s">
        <v>130</v>
      </c>
      <c r="W173" s="42" t="s">
        <v>146</v>
      </c>
    </row>
    <row r="174" spans="1:23" s="80" customFormat="1" ht="20.149999999999999" customHeight="1" x14ac:dyDescent="0.25">
      <c r="A174" s="120"/>
      <c r="B174" s="80">
        <v>158</v>
      </c>
      <c r="C174" s="40" t="s">
        <v>1171</v>
      </c>
      <c r="D174" s="40" t="s">
        <v>128</v>
      </c>
      <c r="E174" s="58">
        <v>22083</v>
      </c>
      <c r="F174" s="41" t="s">
        <v>486</v>
      </c>
      <c r="G174" s="41">
        <v>460211846</v>
      </c>
      <c r="H174" s="55">
        <v>43770</v>
      </c>
      <c r="I174" s="55"/>
      <c r="J174" s="56">
        <v>4.7600000000000003E-2</v>
      </c>
      <c r="K174" s="56">
        <v>2.3E-2</v>
      </c>
      <c r="L174" s="57">
        <v>0.71</v>
      </c>
      <c r="M174" s="57">
        <v>42.6</v>
      </c>
      <c r="N174" s="57">
        <v>0.48</v>
      </c>
      <c r="O174" s="57">
        <v>28.8</v>
      </c>
      <c r="P174" s="57">
        <v>0.62</v>
      </c>
      <c r="Q174" s="57">
        <v>37.200000000000003</v>
      </c>
      <c r="R174" s="57">
        <v>0.23</v>
      </c>
      <c r="S174" s="57">
        <v>13.8</v>
      </c>
      <c r="T174" s="57"/>
      <c r="U174" s="81">
        <v>11</v>
      </c>
      <c r="V174" s="39" t="s">
        <v>130</v>
      </c>
      <c r="W174" s="42" t="s">
        <v>146</v>
      </c>
    </row>
    <row r="175" spans="1:23" s="80" customFormat="1" ht="20.149999999999999" customHeight="1" x14ac:dyDescent="0.25">
      <c r="A175" s="120"/>
      <c r="B175" s="80">
        <v>159</v>
      </c>
      <c r="C175" s="40" t="s">
        <v>489</v>
      </c>
      <c r="D175" s="40" t="s">
        <v>490</v>
      </c>
      <c r="E175" s="58">
        <v>22083</v>
      </c>
      <c r="F175" s="41" t="s">
        <v>491</v>
      </c>
      <c r="G175" s="41">
        <v>500200342</v>
      </c>
      <c r="H175" s="55">
        <v>44197</v>
      </c>
      <c r="I175" s="55"/>
      <c r="J175" s="115">
        <v>5.7500000000000002E-2</v>
      </c>
      <c r="K175" s="56">
        <v>2.3E-2</v>
      </c>
      <c r="L175" s="118">
        <v>0.86</v>
      </c>
      <c r="M175" s="193">
        <v>51.6</v>
      </c>
      <c r="N175" s="118">
        <v>0.57999999999999996</v>
      </c>
      <c r="O175" s="193">
        <v>34.799999999999997</v>
      </c>
      <c r="P175" s="118">
        <v>0.75</v>
      </c>
      <c r="Q175" s="193">
        <v>45</v>
      </c>
      <c r="R175" s="57">
        <v>0.23</v>
      </c>
      <c r="S175" s="57">
        <v>13.8</v>
      </c>
      <c r="T175" s="57">
        <v>0.94</v>
      </c>
      <c r="U175" s="81">
        <v>11</v>
      </c>
      <c r="V175" s="39" t="s">
        <v>302</v>
      </c>
      <c r="W175" s="42" t="s">
        <v>146</v>
      </c>
    </row>
    <row r="176" spans="1:23" s="80" customFormat="1" ht="20.149999999999999" customHeight="1" x14ac:dyDescent="0.25">
      <c r="A176" s="120"/>
      <c r="B176" s="80">
        <v>160</v>
      </c>
      <c r="C176" s="40" t="s">
        <v>922</v>
      </c>
      <c r="D176" s="40" t="s">
        <v>921</v>
      </c>
      <c r="E176" s="58">
        <v>22085</v>
      </c>
      <c r="F176" s="3">
        <v>325964350</v>
      </c>
      <c r="G176" s="41">
        <v>460211209</v>
      </c>
      <c r="H176" s="55">
        <v>43891</v>
      </c>
      <c r="I176" s="55"/>
      <c r="J176" s="56">
        <v>4.7500000000000001E-2</v>
      </c>
      <c r="K176" s="56">
        <v>2.3E-2</v>
      </c>
      <c r="L176" s="57">
        <v>0.71</v>
      </c>
      <c r="M176" s="57">
        <v>42.6</v>
      </c>
      <c r="N176" s="57">
        <v>0.48</v>
      </c>
      <c r="O176" s="57">
        <v>28.8</v>
      </c>
      <c r="P176" s="57">
        <v>0.62</v>
      </c>
      <c r="Q176" s="57">
        <v>37.200000000000003</v>
      </c>
      <c r="R176" s="57">
        <v>0.23</v>
      </c>
      <c r="S176" s="57">
        <v>13.8</v>
      </c>
      <c r="T176" s="57">
        <v>1.2</v>
      </c>
      <c r="U176" s="81">
        <v>11</v>
      </c>
      <c r="V176" s="39" t="s">
        <v>130</v>
      </c>
      <c r="W176" s="42" t="s">
        <v>146</v>
      </c>
    </row>
    <row r="177" spans="1:23" s="80" customFormat="1" ht="20.149999999999999" customHeight="1" x14ac:dyDescent="0.25">
      <c r="A177" s="120"/>
      <c r="B177" s="80">
        <v>161</v>
      </c>
      <c r="C177" s="40" t="s">
        <v>483</v>
      </c>
      <c r="D177" s="40" t="s">
        <v>484</v>
      </c>
      <c r="E177" s="58">
        <v>22085</v>
      </c>
      <c r="F177" s="41" t="s">
        <v>485</v>
      </c>
      <c r="G177" s="41">
        <v>460204335</v>
      </c>
      <c r="H177" s="55">
        <v>44197</v>
      </c>
      <c r="I177" s="55"/>
      <c r="J177" s="115">
        <v>5.62E-2</v>
      </c>
      <c r="K177" s="56">
        <v>2.3E-2</v>
      </c>
      <c r="L177" s="118">
        <v>0.84</v>
      </c>
      <c r="M177" s="193">
        <v>50.4</v>
      </c>
      <c r="N177" s="118">
        <v>0.56000000000000005</v>
      </c>
      <c r="O177" s="193">
        <v>33.6</v>
      </c>
      <c r="P177" s="118">
        <v>0.73</v>
      </c>
      <c r="Q177" s="193">
        <v>43.8</v>
      </c>
      <c r="R177" s="57">
        <v>0.23</v>
      </c>
      <c r="S177" s="57">
        <v>13.8</v>
      </c>
      <c r="T177" s="57">
        <v>1.0686000317000965</v>
      </c>
      <c r="U177" s="81">
        <v>11</v>
      </c>
      <c r="V177" s="39" t="s">
        <v>302</v>
      </c>
      <c r="W177" s="42" t="s">
        <v>146</v>
      </c>
    </row>
    <row r="178" spans="1:23" s="80" customFormat="1" ht="20.149999999999999" customHeight="1" x14ac:dyDescent="0.25">
      <c r="A178" s="120"/>
      <c r="B178" s="80">
        <v>162</v>
      </c>
      <c r="C178" s="40" t="s">
        <v>766</v>
      </c>
      <c r="D178" s="40" t="s">
        <v>1034</v>
      </c>
      <c r="E178" s="58">
        <v>22087</v>
      </c>
      <c r="F178" s="41">
        <v>65591215</v>
      </c>
      <c r="G178" s="41">
        <v>460210685</v>
      </c>
      <c r="H178" s="55">
        <v>44197</v>
      </c>
      <c r="I178" s="55"/>
      <c r="J178" s="115">
        <v>5.4699999999999999E-2</v>
      </c>
      <c r="K178" s="56">
        <v>2.3E-2</v>
      </c>
      <c r="L178" s="118">
        <v>0.82</v>
      </c>
      <c r="M178" s="193">
        <v>49.2</v>
      </c>
      <c r="N178" s="118">
        <v>0.55000000000000004</v>
      </c>
      <c r="O178" s="193">
        <v>33</v>
      </c>
      <c r="P178" s="118">
        <v>0.71</v>
      </c>
      <c r="Q178" s="193">
        <v>42.6</v>
      </c>
      <c r="R178" s="57">
        <v>0.23</v>
      </c>
      <c r="S178" s="57">
        <v>13.8</v>
      </c>
      <c r="T178" s="57">
        <v>1.2</v>
      </c>
      <c r="U178" s="81">
        <v>11</v>
      </c>
      <c r="V178" s="39" t="s">
        <v>302</v>
      </c>
      <c r="W178" s="42" t="s">
        <v>146</v>
      </c>
    </row>
    <row r="179" spans="1:23" s="80" customFormat="1" ht="20.149999999999999" customHeight="1" x14ac:dyDescent="0.25">
      <c r="A179" s="120"/>
      <c r="B179" s="80">
        <v>163</v>
      </c>
      <c r="C179" s="40" t="s">
        <v>175</v>
      </c>
      <c r="D179" s="40" t="s">
        <v>177</v>
      </c>
      <c r="E179" s="58">
        <v>22087</v>
      </c>
      <c r="F179" s="41">
        <v>25496717</v>
      </c>
      <c r="G179" s="41">
        <v>460209307</v>
      </c>
      <c r="H179" s="55">
        <v>43891</v>
      </c>
      <c r="I179" s="55"/>
      <c r="J179" s="56">
        <v>5.0099999999999999E-2</v>
      </c>
      <c r="K179" s="56">
        <v>2.3E-2</v>
      </c>
      <c r="L179" s="57">
        <v>0.75</v>
      </c>
      <c r="M179" s="57">
        <v>45</v>
      </c>
      <c r="N179" s="57">
        <v>0.5</v>
      </c>
      <c r="O179" s="57">
        <v>30</v>
      </c>
      <c r="P179" s="57">
        <v>0.65</v>
      </c>
      <c r="Q179" s="57">
        <v>39</v>
      </c>
      <c r="R179" s="57">
        <v>0.23</v>
      </c>
      <c r="S179" s="57">
        <v>13.8</v>
      </c>
      <c r="T179" s="57">
        <v>1.2</v>
      </c>
      <c r="U179" s="81">
        <v>11</v>
      </c>
      <c r="V179" s="39" t="s">
        <v>130</v>
      </c>
      <c r="W179" s="42" t="s">
        <v>146</v>
      </c>
    </row>
    <row r="180" spans="1:23" s="80" customFormat="1" ht="20.149999999999999" customHeight="1" x14ac:dyDescent="0.25">
      <c r="A180" s="120"/>
      <c r="B180" s="80">
        <v>164</v>
      </c>
      <c r="C180" s="40" t="s">
        <v>514</v>
      </c>
      <c r="D180" s="40" t="s">
        <v>511</v>
      </c>
      <c r="E180" s="58">
        <v>22087</v>
      </c>
      <c r="F180" s="41" t="s">
        <v>516</v>
      </c>
      <c r="G180" s="41">
        <v>460202297</v>
      </c>
      <c r="H180" s="55">
        <v>43891</v>
      </c>
      <c r="I180" s="55"/>
      <c r="J180" s="56">
        <v>5.1299999999999998E-2</v>
      </c>
      <c r="K180" s="56">
        <v>2.3E-2</v>
      </c>
      <c r="L180" s="57">
        <v>0.77</v>
      </c>
      <c r="M180" s="57">
        <v>46.2</v>
      </c>
      <c r="N180" s="57">
        <v>0.51</v>
      </c>
      <c r="O180" s="57">
        <v>30.6</v>
      </c>
      <c r="P180" s="57">
        <v>0.67</v>
      </c>
      <c r="Q180" s="57">
        <v>40.200000000000003</v>
      </c>
      <c r="R180" s="57">
        <v>0.23</v>
      </c>
      <c r="S180" s="57">
        <v>13.8</v>
      </c>
      <c r="T180" s="57">
        <v>0.73</v>
      </c>
      <c r="U180" s="81">
        <v>11</v>
      </c>
      <c r="V180" s="39" t="s">
        <v>130</v>
      </c>
      <c r="W180" s="42" t="s">
        <v>146</v>
      </c>
    </row>
    <row r="181" spans="1:23" s="80" customFormat="1" ht="20.149999999999999" customHeight="1" x14ac:dyDescent="0.25">
      <c r="A181" s="120"/>
      <c r="B181" s="80">
        <v>165</v>
      </c>
      <c r="C181" s="40" t="s">
        <v>1053</v>
      </c>
      <c r="D181" s="40" t="s">
        <v>1054</v>
      </c>
      <c r="E181" s="58">
        <v>22089</v>
      </c>
      <c r="F181" s="41">
        <v>30925000</v>
      </c>
      <c r="G181" s="41">
        <v>460211312</v>
      </c>
      <c r="H181" s="55">
        <v>43891</v>
      </c>
      <c r="I181" s="55"/>
      <c r="J181" s="56">
        <v>4.8500000000000001E-2</v>
      </c>
      <c r="K181" s="56">
        <v>2.3E-2</v>
      </c>
      <c r="L181" s="57">
        <v>0.73</v>
      </c>
      <c r="M181" s="57">
        <v>43.8</v>
      </c>
      <c r="N181" s="57">
        <v>0.49</v>
      </c>
      <c r="O181" s="57">
        <v>29.4</v>
      </c>
      <c r="P181" s="57">
        <v>0.63</v>
      </c>
      <c r="Q181" s="57">
        <v>37.799999999999997</v>
      </c>
      <c r="R181" s="57">
        <v>0.23</v>
      </c>
      <c r="S181" s="57">
        <v>13.8</v>
      </c>
      <c r="T181" s="57">
        <v>0.88</v>
      </c>
      <c r="U181" s="81">
        <v>11</v>
      </c>
      <c r="V181" s="39" t="s">
        <v>130</v>
      </c>
      <c r="W181" s="42" t="s">
        <v>146</v>
      </c>
    </row>
    <row r="182" spans="1:23" s="80" customFormat="1" ht="20.149999999999999" customHeight="1" x14ac:dyDescent="0.25">
      <c r="A182" s="120"/>
      <c r="B182" s="80">
        <v>166</v>
      </c>
      <c r="C182" s="40" t="s">
        <v>715</v>
      </c>
      <c r="D182" s="40" t="s">
        <v>981</v>
      </c>
      <c r="E182" s="58">
        <v>22089</v>
      </c>
      <c r="F182" s="41">
        <v>18290800</v>
      </c>
      <c r="G182" s="41">
        <v>460210435</v>
      </c>
      <c r="H182" s="55">
        <v>43891</v>
      </c>
      <c r="I182" s="55"/>
      <c r="J182" s="56">
        <v>4.9399999999999999E-2</v>
      </c>
      <c r="K182" s="56">
        <v>2.3E-2</v>
      </c>
      <c r="L182" s="57">
        <v>0.74</v>
      </c>
      <c r="M182" s="57">
        <v>44.4</v>
      </c>
      <c r="N182" s="57">
        <v>0.49</v>
      </c>
      <c r="O182" s="57">
        <v>29.4</v>
      </c>
      <c r="P182" s="57">
        <v>0.64</v>
      </c>
      <c r="Q182" s="57">
        <v>38.4</v>
      </c>
      <c r="R182" s="57">
        <v>0.23</v>
      </c>
      <c r="S182" s="57">
        <v>13.8</v>
      </c>
      <c r="T182" s="57">
        <v>1.2</v>
      </c>
      <c r="U182" s="81">
        <v>11</v>
      </c>
      <c r="V182" s="39" t="s">
        <v>130</v>
      </c>
      <c r="W182" s="42" t="s">
        <v>146</v>
      </c>
    </row>
    <row r="183" spans="1:23" s="80" customFormat="1" ht="20.149999999999999" customHeight="1" x14ac:dyDescent="0.25">
      <c r="A183" s="120"/>
      <c r="B183" s="80">
        <v>167</v>
      </c>
      <c r="C183" s="40" t="s">
        <v>663</v>
      </c>
      <c r="D183" s="40" t="s">
        <v>664</v>
      </c>
      <c r="E183" s="58">
        <v>22089</v>
      </c>
      <c r="F183" s="3">
        <v>25330161</v>
      </c>
      <c r="G183" s="41">
        <v>462200869</v>
      </c>
      <c r="H183" s="55">
        <v>43862</v>
      </c>
      <c r="I183" s="55"/>
      <c r="J183" s="115">
        <v>4.7500000000000001E-2</v>
      </c>
      <c r="K183" s="56">
        <v>2.3E-2</v>
      </c>
      <c r="L183" s="118">
        <v>0.7</v>
      </c>
      <c r="M183" s="57">
        <v>42</v>
      </c>
      <c r="N183" s="118">
        <v>0.47</v>
      </c>
      <c r="O183" s="57">
        <v>28.2</v>
      </c>
      <c r="P183" s="118">
        <v>0.61</v>
      </c>
      <c r="Q183" s="57">
        <v>36.6</v>
      </c>
      <c r="R183" s="57">
        <v>0.23</v>
      </c>
      <c r="S183" s="57">
        <v>13.8</v>
      </c>
      <c r="T183" s="57">
        <v>0.63</v>
      </c>
      <c r="U183" s="81">
        <v>11</v>
      </c>
      <c r="V183" s="39"/>
      <c r="W183" s="42" t="s">
        <v>146</v>
      </c>
    </row>
    <row r="184" spans="1:23" s="80" customFormat="1" ht="20.149999999999999" customHeight="1" x14ac:dyDescent="0.25">
      <c r="A184" s="120"/>
      <c r="B184" s="80">
        <v>168</v>
      </c>
      <c r="C184" s="40" t="s">
        <v>255</v>
      </c>
      <c r="D184" s="40" t="s">
        <v>646</v>
      </c>
      <c r="E184" s="58">
        <v>22089</v>
      </c>
      <c r="F184" s="41">
        <v>25330988</v>
      </c>
      <c r="G184" s="41">
        <v>460208874</v>
      </c>
      <c r="H184" s="55">
        <v>43891</v>
      </c>
      <c r="I184" s="55"/>
      <c r="J184" s="56">
        <v>4.9299999999999997E-2</v>
      </c>
      <c r="K184" s="66">
        <v>2.3E-2</v>
      </c>
      <c r="L184" s="57">
        <v>0.74</v>
      </c>
      <c r="M184" s="57">
        <v>44.4</v>
      </c>
      <c r="N184" s="57">
        <v>0.49</v>
      </c>
      <c r="O184" s="57">
        <v>29.4</v>
      </c>
      <c r="P184" s="57">
        <v>0.64</v>
      </c>
      <c r="Q184" s="57">
        <v>38.4</v>
      </c>
      <c r="R184" s="57">
        <v>0.23</v>
      </c>
      <c r="S184" s="57">
        <v>13.8</v>
      </c>
      <c r="T184" s="57"/>
      <c r="U184" s="81">
        <v>11</v>
      </c>
      <c r="V184" s="39" t="s">
        <v>130</v>
      </c>
      <c r="W184" s="42" t="s">
        <v>146</v>
      </c>
    </row>
    <row r="185" spans="1:23" s="80" customFormat="1" ht="20.149999999999999" customHeight="1" x14ac:dyDescent="0.25">
      <c r="A185" s="120"/>
      <c r="B185" s="80">
        <v>169</v>
      </c>
      <c r="C185" s="40" t="s">
        <v>172</v>
      </c>
      <c r="D185" s="40" t="s">
        <v>173</v>
      </c>
      <c r="E185" s="58">
        <v>22089</v>
      </c>
      <c r="F185" s="41" t="s">
        <v>174</v>
      </c>
      <c r="G185" s="41">
        <v>460201321</v>
      </c>
      <c r="H185" s="55">
        <v>43891</v>
      </c>
      <c r="I185" s="55"/>
      <c r="J185" s="115">
        <v>4.3900000000000002E-2</v>
      </c>
      <c r="K185" s="56">
        <v>2.3E-2</v>
      </c>
      <c r="L185" s="118">
        <v>0.66</v>
      </c>
      <c r="M185" s="57">
        <v>39.6</v>
      </c>
      <c r="N185" s="118">
        <v>0.44</v>
      </c>
      <c r="O185" s="57">
        <v>26.4</v>
      </c>
      <c r="P185" s="118">
        <v>0.56999999999999995</v>
      </c>
      <c r="Q185" s="57">
        <v>34.200000000000003</v>
      </c>
      <c r="R185" s="57">
        <v>0.23</v>
      </c>
      <c r="S185" s="57">
        <v>13.8</v>
      </c>
      <c r="T185" s="57">
        <v>1.6</v>
      </c>
      <c r="U185" s="81">
        <v>11</v>
      </c>
      <c r="V185" s="39" t="s">
        <v>130</v>
      </c>
      <c r="W185" s="42" t="s">
        <v>146</v>
      </c>
    </row>
    <row r="186" spans="1:23" s="80" customFormat="1" ht="20.149999999999999" customHeight="1" x14ac:dyDescent="0.25">
      <c r="A186" s="120"/>
      <c r="B186" s="80">
        <v>170</v>
      </c>
      <c r="C186" s="40" t="s">
        <v>210</v>
      </c>
      <c r="D186" s="40" t="s">
        <v>211</v>
      </c>
      <c r="E186" s="58">
        <v>22089</v>
      </c>
      <c r="F186" s="41" t="s">
        <v>214</v>
      </c>
      <c r="G186" s="41">
        <v>460202311</v>
      </c>
      <c r="H186" s="55">
        <v>43891</v>
      </c>
      <c r="I186" s="55"/>
      <c r="J186" s="56">
        <v>5.0099999999999999E-2</v>
      </c>
      <c r="K186" s="56">
        <v>2.3E-2</v>
      </c>
      <c r="L186" s="57">
        <v>0.75</v>
      </c>
      <c r="M186" s="57">
        <v>45</v>
      </c>
      <c r="N186" s="57">
        <v>0.5</v>
      </c>
      <c r="O186" s="57">
        <v>30</v>
      </c>
      <c r="P186" s="57">
        <v>0.65</v>
      </c>
      <c r="Q186" s="57">
        <v>39</v>
      </c>
      <c r="R186" s="57">
        <v>0.23</v>
      </c>
      <c r="S186" s="57">
        <v>13.8</v>
      </c>
      <c r="T186" s="57">
        <v>1.1000000000000001</v>
      </c>
      <c r="U186" s="81">
        <v>11</v>
      </c>
      <c r="V186" s="39" t="s">
        <v>130</v>
      </c>
      <c r="W186" s="42" t="s">
        <v>146</v>
      </c>
    </row>
    <row r="187" spans="1:23" s="80" customFormat="1" ht="20.149999999999999" customHeight="1" x14ac:dyDescent="0.25">
      <c r="A187" s="120"/>
      <c r="B187" s="80">
        <v>171</v>
      </c>
      <c r="C187" s="40" t="s">
        <v>369</v>
      </c>
      <c r="D187" s="40" t="s">
        <v>132</v>
      </c>
      <c r="E187" s="58">
        <v>22089</v>
      </c>
      <c r="F187" s="41">
        <v>4224665</v>
      </c>
      <c r="G187" s="41">
        <v>500201376</v>
      </c>
      <c r="H187" s="55">
        <v>44197</v>
      </c>
      <c r="I187" s="55"/>
      <c r="J187" s="115">
        <v>5.1200000000000002E-2</v>
      </c>
      <c r="K187" s="56">
        <v>2.3E-2</v>
      </c>
      <c r="L187" s="118">
        <v>0.77</v>
      </c>
      <c r="M187" s="193">
        <v>46.2</v>
      </c>
      <c r="N187" s="118">
        <v>0.51</v>
      </c>
      <c r="O187" s="193">
        <v>30.6</v>
      </c>
      <c r="P187" s="118">
        <v>0.67</v>
      </c>
      <c r="Q187" s="193">
        <v>40.200000000000003</v>
      </c>
      <c r="R187" s="57">
        <v>0.23</v>
      </c>
      <c r="S187" s="57">
        <v>13.8</v>
      </c>
      <c r="T187" s="57"/>
      <c r="U187" s="81">
        <v>11</v>
      </c>
      <c r="V187" s="39" t="s">
        <v>302</v>
      </c>
      <c r="W187" s="42" t="s">
        <v>146</v>
      </c>
    </row>
    <row r="188" spans="1:23" s="80" customFormat="1" ht="20.149999999999999" customHeight="1" x14ac:dyDescent="0.25">
      <c r="A188" s="120"/>
      <c r="B188" s="80">
        <v>172</v>
      </c>
      <c r="C188" s="40" t="s">
        <v>1155</v>
      </c>
      <c r="D188" s="40" t="s">
        <v>499</v>
      </c>
      <c r="E188" s="58">
        <v>22089</v>
      </c>
      <c r="F188" s="41" t="s">
        <v>203</v>
      </c>
      <c r="G188" s="41">
        <v>460212006</v>
      </c>
      <c r="H188" s="55">
        <v>43891</v>
      </c>
      <c r="I188" s="55"/>
      <c r="J188" s="56">
        <v>4.9000000000000002E-2</v>
      </c>
      <c r="K188" s="56">
        <v>2.3E-2</v>
      </c>
      <c r="L188" s="57">
        <v>0.74</v>
      </c>
      <c r="M188" s="57">
        <v>44.4</v>
      </c>
      <c r="N188" s="57">
        <v>0.49</v>
      </c>
      <c r="O188" s="57">
        <v>29.4</v>
      </c>
      <c r="P188" s="57">
        <v>0.64</v>
      </c>
      <c r="Q188" s="57">
        <v>38.4</v>
      </c>
      <c r="R188" s="57">
        <v>0.23</v>
      </c>
      <c r="S188" s="57">
        <v>13.8</v>
      </c>
      <c r="T188" s="57"/>
      <c r="U188" s="81">
        <v>11</v>
      </c>
      <c r="V188" s="39" t="s">
        <v>130</v>
      </c>
      <c r="W188" s="42" t="s">
        <v>146</v>
      </c>
    </row>
    <row r="189" spans="1:23" s="80" customFormat="1" ht="20.149999999999999" customHeight="1" x14ac:dyDescent="0.25">
      <c r="A189" s="120"/>
      <c r="B189" s="80">
        <v>173</v>
      </c>
      <c r="C189" s="40" t="s">
        <v>747</v>
      </c>
      <c r="D189" s="40" t="s">
        <v>518</v>
      </c>
      <c r="E189" s="58">
        <v>22089</v>
      </c>
      <c r="F189" s="41" t="s">
        <v>519</v>
      </c>
      <c r="G189" s="41">
        <v>460207087</v>
      </c>
      <c r="H189" s="55">
        <v>43922</v>
      </c>
      <c r="I189" s="55"/>
      <c r="J189" s="56">
        <v>4.6800000000000001E-2</v>
      </c>
      <c r="K189" s="56">
        <v>2.3E-2</v>
      </c>
      <c r="L189" s="57">
        <v>0.7</v>
      </c>
      <c r="M189" s="57">
        <v>42</v>
      </c>
      <c r="N189" s="57">
        <v>0.47</v>
      </c>
      <c r="O189" s="57">
        <v>28.2</v>
      </c>
      <c r="P189" s="57">
        <v>0.61</v>
      </c>
      <c r="Q189" s="57">
        <v>36.6</v>
      </c>
      <c r="R189" s="57">
        <v>0.23</v>
      </c>
      <c r="S189" s="57">
        <v>13.8</v>
      </c>
      <c r="T189" s="57"/>
      <c r="U189" s="81">
        <v>11</v>
      </c>
      <c r="V189" s="39" t="s">
        <v>301</v>
      </c>
      <c r="W189" s="42" t="s">
        <v>146</v>
      </c>
    </row>
    <row r="190" spans="1:23" s="80" customFormat="1" ht="20.149999999999999" customHeight="1" x14ac:dyDescent="0.25">
      <c r="A190" s="120"/>
      <c r="B190" s="80">
        <v>174</v>
      </c>
      <c r="C190" s="40" t="s">
        <v>520</v>
      </c>
      <c r="D190" s="40" t="s">
        <v>521</v>
      </c>
      <c r="E190" s="58">
        <v>22089</v>
      </c>
      <c r="F190" s="41">
        <v>204014</v>
      </c>
      <c r="G190" s="41">
        <v>460207383</v>
      </c>
      <c r="H190" s="55">
        <v>43891</v>
      </c>
      <c r="I190" s="55"/>
      <c r="J190" s="115">
        <v>4.7399999999999998E-2</v>
      </c>
      <c r="K190" s="56">
        <v>2.3E-2</v>
      </c>
      <c r="L190" s="118">
        <v>0.71</v>
      </c>
      <c r="M190" s="57">
        <v>42.6</v>
      </c>
      <c r="N190" s="118">
        <v>0.47</v>
      </c>
      <c r="O190" s="57">
        <v>28.2</v>
      </c>
      <c r="P190" s="118">
        <v>0.62</v>
      </c>
      <c r="Q190" s="57">
        <v>37.200000000000003</v>
      </c>
      <c r="R190" s="57">
        <v>0.23</v>
      </c>
      <c r="S190" s="57">
        <v>13.8</v>
      </c>
      <c r="T190" s="57"/>
      <c r="U190" s="81">
        <v>11</v>
      </c>
      <c r="V190" s="39" t="s">
        <v>2</v>
      </c>
      <c r="W190" s="42" t="s">
        <v>146</v>
      </c>
    </row>
    <row r="191" spans="1:23" s="80" customFormat="1" ht="20.149999999999999" customHeight="1" x14ac:dyDescent="0.25">
      <c r="A191" s="120"/>
      <c r="B191" s="80">
        <v>175</v>
      </c>
      <c r="C191" s="40" t="s">
        <v>350</v>
      </c>
      <c r="D191" s="40" t="s">
        <v>218</v>
      </c>
      <c r="E191" s="58">
        <v>22089</v>
      </c>
      <c r="F191" s="41" t="s">
        <v>522</v>
      </c>
      <c r="G191" s="41">
        <v>460205564</v>
      </c>
      <c r="H191" s="55">
        <v>43891</v>
      </c>
      <c r="I191" s="55"/>
      <c r="J191" s="56">
        <v>5.1700000000000003E-2</v>
      </c>
      <c r="K191" s="56">
        <v>2.3E-2</v>
      </c>
      <c r="L191" s="57">
        <v>0.78</v>
      </c>
      <c r="M191" s="57">
        <v>46.8</v>
      </c>
      <c r="N191" s="57">
        <v>0.52</v>
      </c>
      <c r="O191" s="57">
        <v>31.2</v>
      </c>
      <c r="P191" s="57">
        <v>0.67</v>
      </c>
      <c r="Q191" s="57">
        <v>40.200000000000003</v>
      </c>
      <c r="R191" s="57">
        <v>0.23</v>
      </c>
      <c r="S191" s="57">
        <v>13.8</v>
      </c>
      <c r="T191" s="57">
        <v>1.2</v>
      </c>
      <c r="U191" s="81">
        <v>11</v>
      </c>
      <c r="V191" s="39" t="s">
        <v>2</v>
      </c>
      <c r="W191" s="42" t="s">
        <v>146</v>
      </c>
    </row>
    <row r="192" spans="1:23" s="80" customFormat="1" ht="20.149999999999999" customHeight="1" x14ac:dyDescent="0.25">
      <c r="A192" s="120"/>
      <c r="B192" s="80">
        <v>176</v>
      </c>
      <c r="C192" s="40" t="s">
        <v>507</v>
      </c>
      <c r="D192" s="40" t="s">
        <v>508</v>
      </c>
      <c r="E192" s="58">
        <v>22089</v>
      </c>
      <c r="F192" s="41">
        <v>23908971</v>
      </c>
      <c r="G192" s="41">
        <v>462200028</v>
      </c>
      <c r="H192" s="55">
        <v>43374</v>
      </c>
      <c r="I192" s="55"/>
      <c r="J192" s="56">
        <v>4.8300000000000003E-2</v>
      </c>
      <c r="K192" s="56">
        <v>2.3E-2</v>
      </c>
      <c r="L192" s="57">
        <v>0.72</v>
      </c>
      <c r="M192" s="57">
        <v>43.2</v>
      </c>
      <c r="N192" s="57">
        <v>0.48</v>
      </c>
      <c r="O192" s="57">
        <v>28.8</v>
      </c>
      <c r="P192" s="57">
        <v>0.63</v>
      </c>
      <c r="Q192" s="57">
        <v>37.799999999999997</v>
      </c>
      <c r="R192" s="57">
        <v>0.23</v>
      </c>
      <c r="S192" s="57">
        <v>13.8</v>
      </c>
      <c r="T192" s="57">
        <v>1.2</v>
      </c>
      <c r="U192" s="81">
        <v>11</v>
      </c>
      <c r="V192" s="39" t="s">
        <v>130</v>
      </c>
      <c r="W192" s="42" t="s">
        <v>146</v>
      </c>
    </row>
    <row r="193" spans="1:23" s="80" customFormat="1" ht="20.149999999999999" customHeight="1" x14ac:dyDescent="0.25">
      <c r="A193" s="120"/>
      <c r="B193" s="80">
        <v>177</v>
      </c>
      <c r="C193" s="40" t="s">
        <v>628</v>
      </c>
      <c r="D193" s="40" t="s">
        <v>711</v>
      </c>
      <c r="E193" s="58">
        <v>22111</v>
      </c>
      <c r="F193" s="41">
        <v>18151368</v>
      </c>
      <c r="G193" s="41">
        <v>460209886</v>
      </c>
      <c r="H193" s="55">
        <v>43891</v>
      </c>
      <c r="I193" s="55"/>
      <c r="J193" s="115">
        <v>4.8899999999999999E-2</v>
      </c>
      <c r="K193" s="56">
        <v>2.3E-2</v>
      </c>
      <c r="L193" s="118">
        <v>0.73</v>
      </c>
      <c r="M193" s="57">
        <v>43.8</v>
      </c>
      <c r="N193" s="118">
        <v>0.49</v>
      </c>
      <c r="O193" s="57">
        <v>29.4</v>
      </c>
      <c r="P193" s="118">
        <v>0.64</v>
      </c>
      <c r="Q193" s="57">
        <v>38.4</v>
      </c>
      <c r="R193" s="57">
        <v>0.23</v>
      </c>
      <c r="S193" s="57">
        <v>13.8</v>
      </c>
      <c r="T193" s="57">
        <v>1.18</v>
      </c>
      <c r="U193" s="81">
        <v>11</v>
      </c>
      <c r="V193" s="39" t="s">
        <v>130</v>
      </c>
      <c r="W193" s="39" t="s">
        <v>144</v>
      </c>
    </row>
    <row r="194" spans="1:23" s="80" customFormat="1" ht="20.149999999999999" customHeight="1" x14ac:dyDescent="0.25">
      <c r="A194" s="120"/>
      <c r="B194" s="80">
        <v>178</v>
      </c>
      <c r="C194" s="40" t="s">
        <v>935</v>
      </c>
      <c r="D194" s="40" t="s">
        <v>719</v>
      </c>
      <c r="E194" s="58">
        <v>22111</v>
      </c>
      <c r="F194" s="41">
        <v>18232740</v>
      </c>
      <c r="G194" s="41">
        <v>460210505</v>
      </c>
      <c r="H194" s="55">
        <v>43891</v>
      </c>
      <c r="I194" s="55"/>
      <c r="J194" s="56">
        <v>4.9399999999999999E-2</v>
      </c>
      <c r="K194" s="56">
        <v>2.3E-2</v>
      </c>
      <c r="L194" s="57">
        <v>0.74</v>
      </c>
      <c r="M194" s="57">
        <v>44.4</v>
      </c>
      <c r="N194" s="57">
        <v>0.49</v>
      </c>
      <c r="O194" s="57">
        <v>29.4</v>
      </c>
      <c r="P194" s="57">
        <v>0.64</v>
      </c>
      <c r="Q194" s="57">
        <v>38.4</v>
      </c>
      <c r="R194" s="57">
        <v>0.23</v>
      </c>
      <c r="S194" s="57">
        <v>13.8</v>
      </c>
      <c r="T194" s="57"/>
      <c r="U194" s="81">
        <v>11</v>
      </c>
      <c r="V194" s="39" t="s">
        <v>130</v>
      </c>
      <c r="W194" s="39" t="s">
        <v>144</v>
      </c>
    </row>
    <row r="195" spans="1:23" s="80" customFormat="1" ht="20.149999999999999" customHeight="1" x14ac:dyDescent="0.25">
      <c r="A195" s="120"/>
      <c r="B195" s="80">
        <v>179</v>
      </c>
      <c r="C195" s="40" t="s">
        <v>679</v>
      </c>
      <c r="D195" s="40" t="s">
        <v>680</v>
      </c>
      <c r="E195" s="58">
        <v>22111</v>
      </c>
      <c r="F195" s="41">
        <v>37026827</v>
      </c>
      <c r="G195" s="41">
        <v>460210093</v>
      </c>
      <c r="H195" s="55">
        <v>43374</v>
      </c>
      <c r="I195" s="55"/>
      <c r="J195" s="56">
        <v>4.7100000000000003E-2</v>
      </c>
      <c r="K195" s="56">
        <v>2.3E-2</v>
      </c>
      <c r="L195" s="57">
        <v>0.71</v>
      </c>
      <c r="M195" s="57">
        <v>42.6</v>
      </c>
      <c r="N195" s="57">
        <v>0.47</v>
      </c>
      <c r="O195" s="57">
        <v>28.2</v>
      </c>
      <c r="P195" s="57">
        <v>0.61</v>
      </c>
      <c r="Q195" s="57">
        <v>36.6</v>
      </c>
      <c r="R195" s="57">
        <v>0.23</v>
      </c>
      <c r="S195" s="57">
        <v>13.8</v>
      </c>
      <c r="T195" s="57">
        <v>0.93</v>
      </c>
      <c r="U195" s="81">
        <v>11</v>
      </c>
      <c r="V195" s="39" t="s">
        <v>130</v>
      </c>
      <c r="W195" s="42" t="s">
        <v>144</v>
      </c>
    </row>
    <row r="196" spans="1:23" s="80" customFormat="1" ht="20.149999999999999" customHeight="1" x14ac:dyDescent="0.25">
      <c r="A196" s="120"/>
      <c r="B196" s="80">
        <v>180</v>
      </c>
      <c r="C196" s="40" t="s">
        <v>247</v>
      </c>
      <c r="D196" s="40" t="s">
        <v>509</v>
      </c>
      <c r="E196" s="58">
        <v>22111</v>
      </c>
      <c r="F196" s="41">
        <v>38669016</v>
      </c>
      <c r="G196" s="41">
        <v>460209329</v>
      </c>
      <c r="H196" s="55">
        <v>43891</v>
      </c>
      <c r="I196" s="55"/>
      <c r="J196" s="56">
        <v>5.0099999999999999E-2</v>
      </c>
      <c r="K196" s="56">
        <v>2.3E-2</v>
      </c>
      <c r="L196" s="57">
        <v>0.75</v>
      </c>
      <c r="M196" s="57">
        <v>45</v>
      </c>
      <c r="N196" s="57">
        <v>0.5</v>
      </c>
      <c r="O196" s="57">
        <v>30</v>
      </c>
      <c r="P196" s="57">
        <v>0.65</v>
      </c>
      <c r="Q196" s="57">
        <v>39</v>
      </c>
      <c r="R196" s="57">
        <v>0.23</v>
      </c>
      <c r="S196" s="57">
        <v>13.8</v>
      </c>
      <c r="T196" s="57">
        <v>1.2</v>
      </c>
      <c r="U196" s="81">
        <v>11</v>
      </c>
      <c r="V196" s="39" t="s">
        <v>130</v>
      </c>
      <c r="W196" s="39" t="s">
        <v>144</v>
      </c>
    </row>
    <row r="197" spans="1:23" s="80" customFormat="1" ht="20.149999999999999" customHeight="1" x14ac:dyDescent="0.25">
      <c r="A197" s="120"/>
      <c r="B197" s="80">
        <v>181</v>
      </c>
      <c r="C197" s="40" t="s">
        <v>337</v>
      </c>
      <c r="D197" s="40" t="s">
        <v>92</v>
      </c>
      <c r="E197" s="58">
        <v>22111</v>
      </c>
      <c r="F197" s="41">
        <v>88142087</v>
      </c>
      <c r="G197" s="41">
        <v>460208523</v>
      </c>
      <c r="H197" s="55">
        <v>43891</v>
      </c>
      <c r="I197" s="55"/>
      <c r="J197" s="56">
        <v>4.9399999999999999E-2</v>
      </c>
      <c r="K197" s="56">
        <v>2.3E-2</v>
      </c>
      <c r="L197" s="57">
        <v>0.74</v>
      </c>
      <c r="M197" s="57">
        <v>44.4</v>
      </c>
      <c r="N197" s="57">
        <v>0.49</v>
      </c>
      <c r="O197" s="57">
        <v>29.4</v>
      </c>
      <c r="P197" s="57">
        <v>0.64</v>
      </c>
      <c r="Q197" s="57">
        <v>38.4</v>
      </c>
      <c r="R197" s="57">
        <v>0.23</v>
      </c>
      <c r="S197" s="57">
        <v>13.8</v>
      </c>
      <c r="T197" s="57">
        <v>1.2</v>
      </c>
      <c r="U197" s="81">
        <v>11</v>
      </c>
      <c r="V197" s="39" t="s">
        <v>130</v>
      </c>
      <c r="W197" s="39" t="s">
        <v>144</v>
      </c>
    </row>
    <row r="198" spans="1:23" s="80" customFormat="1" ht="20.149999999999999" customHeight="1" x14ac:dyDescent="0.25">
      <c r="A198" s="120"/>
      <c r="B198" s="80">
        <v>182</v>
      </c>
      <c r="C198" s="40" t="s">
        <v>206</v>
      </c>
      <c r="D198" s="40" t="s">
        <v>649</v>
      </c>
      <c r="E198" s="58">
        <v>22111</v>
      </c>
      <c r="F198" s="41" t="s">
        <v>207</v>
      </c>
      <c r="G198" s="41">
        <v>460207247</v>
      </c>
      <c r="H198" s="55">
        <v>44197</v>
      </c>
      <c r="I198" s="55"/>
      <c r="J198" s="56">
        <v>5.5300000000000002E-2</v>
      </c>
      <c r="K198" s="56">
        <v>2.3E-2</v>
      </c>
      <c r="L198" s="57">
        <v>0.83</v>
      </c>
      <c r="M198" s="57">
        <v>49.8</v>
      </c>
      <c r="N198" s="57">
        <v>0.55000000000000004</v>
      </c>
      <c r="O198" s="57">
        <v>33</v>
      </c>
      <c r="P198" s="57">
        <v>0.72</v>
      </c>
      <c r="Q198" s="57">
        <v>43.2</v>
      </c>
      <c r="R198" s="57">
        <v>0.23</v>
      </c>
      <c r="S198" s="57">
        <v>13.8</v>
      </c>
      <c r="T198" s="57">
        <v>1.2</v>
      </c>
      <c r="U198" s="81">
        <v>11</v>
      </c>
      <c r="V198" s="39" t="s">
        <v>299</v>
      </c>
      <c r="W198" s="39" t="s">
        <v>144</v>
      </c>
    </row>
    <row r="199" spans="1:23" s="80" customFormat="1" ht="20.149999999999999" customHeight="1" x14ac:dyDescent="0.25">
      <c r="A199" s="120"/>
      <c r="B199" s="80">
        <v>183</v>
      </c>
      <c r="C199" s="40" t="s">
        <v>220</v>
      </c>
      <c r="D199" s="40" t="s">
        <v>221</v>
      </c>
      <c r="E199" s="58">
        <v>22111</v>
      </c>
      <c r="F199" s="41" t="s">
        <v>222</v>
      </c>
      <c r="G199" s="41">
        <v>500200650</v>
      </c>
      <c r="H199" s="55">
        <v>44197</v>
      </c>
      <c r="I199" s="55"/>
      <c r="J199" s="56">
        <v>5.6000000000000001E-2</v>
      </c>
      <c r="K199" s="56">
        <v>2.3E-2</v>
      </c>
      <c r="L199" s="57">
        <v>0.84</v>
      </c>
      <c r="M199" s="57">
        <v>50.4</v>
      </c>
      <c r="N199" s="57">
        <v>0.56000000000000005</v>
      </c>
      <c r="O199" s="57">
        <v>33.6</v>
      </c>
      <c r="P199" s="57">
        <v>0.73</v>
      </c>
      <c r="Q199" s="57">
        <v>43.8</v>
      </c>
      <c r="R199" s="57">
        <v>0.23</v>
      </c>
      <c r="S199" s="57">
        <v>13.8</v>
      </c>
      <c r="T199" s="57">
        <v>0.98679333070870168</v>
      </c>
      <c r="U199" s="81">
        <v>11</v>
      </c>
      <c r="V199" s="39" t="s">
        <v>302</v>
      </c>
      <c r="W199" s="39" t="s">
        <v>144</v>
      </c>
    </row>
    <row r="200" spans="1:23" s="80" customFormat="1" ht="20.149999999999999" customHeight="1" x14ac:dyDescent="0.25">
      <c r="A200" s="120"/>
      <c r="B200" s="80">
        <v>184</v>
      </c>
      <c r="C200" s="40" t="s">
        <v>757</v>
      </c>
      <c r="D200" s="40" t="s">
        <v>608</v>
      </c>
      <c r="E200" s="58">
        <v>22111</v>
      </c>
      <c r="F200" s="41" t="s">
        <v>217</v>
      </c>
      <c r="G200" s="41">
        <v>460205267</v>
      </c>
      <c r="H200" s="55">
        <v>43739</v>
      </c>
      <c r="I200" s="55"/>
      <c r="J200" s="56">
        <v>5.0200000000000002E-2</v>
      </c>
      <c r="K200" s="56">
        <v>2.3E-2</v>
      </c>
      <c r="L200" s="57">
        <v>0.75</v>
      </c>
      <c r="M200" s="57">
        <v>45</v>
      </c>
      <c r="N200" s="57">
        <v>0.5</v>
      </c>
      <c r="O200" s="57">
        <v>30</v>
      </c>
      <c r="P200" s="57">
        <v>0.65</v>
      </c>
      <c r="Q200" s="57">
        <v>39</v>
      </c>
      <c r="R200" s="57">
        <v>0.23</v>
      </c>
      <c r="S200" s="57">
        <v>13.8</v>
      </c>
      <c r="T200" s="57">
        <v>1.0532612752642101</v>
      </c>
      <c r="U200" s="81">
        <v>11</v>
      </c>
      <c r="V200" s="39" t="s">
        <v>130</v>
      </c>
      <c r="W200" s="39" t="s">
        <v>144</v>
      </c>
    </row>
    <row r="201" spans="1:23" s="80" customFormat="1" ht="20.149999999999999" customHeight="1" x14ac:dyDescent="0.25">
      <c r="A201" s="120"/>
      <c r="B201" s="80">
        <v>185</v>
      </c>
      <c r="C201" s="40" t="s">
        <v>1226</v>
      </c>
      <c r="D201" s="40" t="s">
        <v>498</v>
      </c>
      <c r="E201" s="58">
        <v>22111</v>
      </c>
      <c r="F201" s="41">
        <v>20901806</v>
      </c>
      <c r="G201" s="41">
        <v>460208088</v>
      </c>
      <c r="H201" s="55">
        <v>43891</v>
      </c>
      <c r="I201" s="55"/>
      <c r="J201" s="56">
        <v>4.9399999999999999E-2</v>
      </c>
      <c r="K201" s="56">
        <v>2.3E-2</v>
      </c>
      <c r="L201" s="57">
        <v>0.74</v>
      </c>
      <c r="M201" s="57">
        <v>44.4</v>
      </c>
      <c r="N201" s="57">
        <v>0.49</v>
      </c>
      <c r="O201" s="57">
        <v>29.4</v>
      </c>
      <c r="P201" s="57">
        <v>0.64</v>
      </c>
      <c r="Q201" s="57">
        <v>38.4</v>
      </c>
      <c r="R201" s="57">
        <v>0.23</v>
      </c>
      <c r="S201" s="57">
        <v>13.8</v>
      </c>
      <c r="T201" s="57">
        <v>0.31</v>
      </c>
      <c r="U201" s="81">
        <v>11</v>
      </c>
      <c r="V201" s="39" t="s">
        <v>2</v>
      </c>
      <c r="W201" s="39" t="s">
        <v>144</v>
      </c>
    </row>
    <row r="202" spans="1:23" s="80" customFormat="1" ht="20.149999999999999" customHeight="1" x14ac:dyDescent="0.25">
      <c r="A202" s="120"/>
      <c r="B202" s="80">
        <v>186</v>
      </c>
      <c r="C202" s="40" t="s">
        <v>381</v>
      </c>
      <c r="D202" s="40" t="s">
        <v>382</v>
      </c>
      <c r="E202" s="58">
        <v>22111</v>
      </c>
      <c r="F202" s="41">
        <v>73435988</v>
      </c>
      <c r="G202" s="41">
        <v>460208486</v>
      </c>
      <c r="H202" s="55">
        <v>43891</v>
      </c>
      <c r="I202" s="55"/>
      <c r="J202" s="56">
        <v>5.0099999999999999E-2</v>
      </c>
      <c r="K202" s="56">
        <v>2.3E-2</v>
      </c>
      <c r="L202" s="57">
        <v>0.75</v>
      </c>
      <c r="M202" s="57">
        <v>45</v>
      </c>
      <c r="N202" s="57">
        <v>0.5</v>
      </c>
      <c r="O202" s="57">
        <v>30</v>
      </c>
      <c r="P202" s="57">
        <v>0.65</v>
      </c>
      <c r="Q202" s="57">
        <v>39</v>
      </c>
      <c r="R202" s="57">
        <v>0.23</v>
      </c>
      <c r="S202" s="57">
        <v>13.8</v>
      </c>
      <c r="T202" s="57"/>
      <c r="U202" s="81">
        <v>11</v>
      </c>
      <c r="V202" s="39" t="s">
        <v>130</v>
      </c>
      <c r="W202" s="39" t="s">
        <v>144</v>
      </c>
    </row>
    <row r="203" spans="1:23" s="80" customFormat="1" ht="20.149999999999999" customHeight="1" x14ac:dyDescent="0.25">
      <c r="A203" s="120"/>
      <c r="B203" s="80">
        <v>187</v>
      </c>
      <c r="C203" s="40" t="s">
        <v>500</v>
      </c>
      <c r="D203" s="40" t="s">
        <v>501</v>
      </c>
      <c r="E203" s="58">
        <v>22115</v>
      </c>
      <c r="F203" s="41">
        <v>6970750210</v>
      </c>
      <c r="G203" s="41">
        <v>500200956</v>
      </c>
      <c r="H203" s="55">
        <v>44197</v>
      </c>
      <c r="I203" s="55"/>
      <c r="J203" s="56">
        <v>5.4899999999999997E-2</v>
      </c>
      <c r="K203" s="56">
        <v>2.3E-2</v>
      </c>
      <c r="L203" s="118">
        <v>0.82</v>
      </c>
      <c r="M203" s="57" t="s">
        <v>1233</v>
      </c>
      <c r="N203" s="118">
        <v>0.55000000000000004</v>
      </c>
      <c r="O203" s="57" t="s">
        <v>1234</v>
      </c>
      <c r="P203" s="118">
        <v>0.71</v>
      </c>
      <c r="Q203" s="57" t="s">
        <v>1235</v>
      </c>
      <c r="R203" s="57">
        <v>0.23</v>
      </c>
      <c r="S203" s="57" t="s">
        <v>1236</v>
      </c>
      <c r="T203" s="57">
        <v>0.93055122377711774</v>
      </c>
      <c r="U203" s="81">
        <v>11</v>
      </c>
      <c r="V203" s="39" t="s">
        <v>574</v>
      </c>
      <c r="W203" s="39" t="s">
        <v>144</v>
      </c>
    </row>
    <row r="204" spans="1:23" s="80" customFormat="1" ht="20.149999999999999" customHeight="1" x14ac:dyDescent="0.25">
      <c r="A204" s="120"/>
      <c r="B204" s="80">
        <v>188</v>
      </c>
      <c r="C204" s="40" t="s">
        <v>682</v>
      </c>
      <c r="D204" s="40" t="s">
        <v>977</v>
      </c>
      <c r="E204" s="58">
        <v>22117</v>
      </c>
      <c r="F204" s="41">
        <v>65592590</v>
      </c>
      <c r="G204" s="41">
        <v>460210219</v>
      </c>
      <c r="H204" s="55">
        <v>43891</v>
      </c>
      <c r="I204" s="55"/>
      <c r="J204" s="56">
        <v>4.82E-2</v>
      </c>
      <c r="K204" s="56">
        <v>2.3E-2</v>
      </c>
      <c r="L204" s="57">
        <v>0.72</v>
      </c>
      <c r="M204" s="57">
        <v>43.2</v>
      </c>
      <c r="N204" s="57">
        <v>0.48</v>
      </c>
      <c r="O204" s="57">
        <v>28.58</v>
      </c>
      <c r="P204" s="57">
        <v>0.63</v>
      </c>
      <c r="Q204" s="57">
        <v>37.799999999999997</v>
      </c>
      <c r="R204" s="57">
        <v>0.23</v>
      </c>
      <c r="S204" s="57">
        <v>13.8</v>
      </c>
      <c r="T204" s="57">
        <v>1.1599999999999999</v>
      </c>
      <c r="U204" s="81">
        <v>11</v>
      </c>
      <c r="V204" s="39" t="s">
        <v>130</v>
      </c>
      <c r="W204" s="42" t="s">
        <v>144</v>
      </c>
    </row>
    <row r="205" spans="1:23" s="80" customFormat="1" ht="20.149999999999999" customHeight="1" x14ac:dyDescent="0.25">
      <c r="A205" s="120"/>
      <c r="B205" s="80">
        <v>189</v>
      </c>
      <c r="C205" s="40" t="s">
        <v>1227</v>
      </c>
      <c r="D205" s="40" t="s">
        <v>510</v>
      </c>
      <c r="E205" s="58">
        <v>22117</v>
      </c>
      <c r="F205" s="41" t="s">
        <v>512</v>
      </c>
      <c r="G205" s="41">
        <v>460202128</v>
      </c>
      <c r="H205" s="55">
        <v>43891</v>
      </c>
      <c r="I205" s="55"/>
      <c r="J205" s="56">
        <v>4.7500000000000001E-2</v>
      </c>
      <c r="K205" s="56">
        <v>2.3E-2</v>
      </c>
      <c r="L205" s="57">
        <v>0.71</v>
      </c>
      <c r="M205" s="57">
        <v>42.6</v>
      </c>
      <c r="N205" s="57">
        <v>0.48</v>
      </c>
      <c r="O205" s="57">
        <v>28.8</v>
      </c>
      <c r="P205" s="57">
        <v>0.62</v>
      </c>
      <c r="Q205" s="57">
        <v>37.200000000000003</v>
      </c>
      <c r="R205" s="57">
        <v>0.23</v>
      </c>
      <c r="S205" s="57">
        <v>13.8</v>
      </c>
      <c r="T205" s="57">
        <v>1.07</v>
      </c>
      <c r="U205" s="81">
        <v>11</v>
      </c>
      <c r="V205" s="39" t="s">
        <v>2</v>
      </c>
      <c r="W205" s="39" t="s">
        <v>144</v>
      </c>
    </row>
    <row r="206" spans="1:23" s="80" customFormat="1" ht="20.149999999999999" customHeight="1" x14ac:dyDescent="0.25">
      <c r="A206" s="120"/>
      <c r="B206" s="80">
        <v>190</v>
      </c>
      <c r="C206" s="40" t="s">
        <v>985</v>
      </c>
      <c r="D206" s="40" t="s">
        <v>197</v>
      </c>
      <c r="E206" s="58">
        <v>22117</v>
      </c>
      <c r="F206" s="41" t="s">
        <v>198</v>
      </c>
      <c r="G206" s="41">
        <v>460205893</v>
      </c>
      <c r="H206" s="55">
        <v>43891</v>
      </c>
      <c r="I206" s="55"/>
      <c r="J206" s="56">
        <v>5.0700000000000002E-2</v>
      </c>
      <c r="K206" s="56">
        <v>2.3E-2</v>
      </c>
      <c r="L206" s="57">
        <v>0.76</v>
      </c>
      <c r="M206" s="57">
        <v>45.6</v>
      </c>
      <c r="N206" s="57">
        <v>0.51</v>
      </c>
      <c r="O206" s="57">
        <v>30.6</v>
      </c>
      <c r="P206" s="57">
        <v>0.66</v>
      </c>
      <c r="Q206" s="57">
        <v>39.6</v>
      </c>
      <c r="R206" s="57">
        <v>0.23</v>
      </c>
      <c r="S206" s="57">
        <v>13.8</v>
      </c>
      <c r="T206" s="57"/>
      <c r="U206" s="81">
        <v>11</v>
      </c>
      <c r="V206" s="39" t="s">
        <v>2</v>
      </c>
      <c r="W206" s="39" t="s">
        <v>144</v>
      </c>
    </row>
    <row r="207" spans="1:23" s="80" customFormat="1" ht="20.149999999999999" customHeight="1" x14ac:dyDescent="0.25">
      <c r="A207" s="120"/>
      <c r="B207" s="80">
        <v>191</v>
      </c>
      <c r="C207" s="40" t="s">
        <v>199</v>
      </c>
      <c r="D207" s="40" t="s">
        <v>200</v>
      </c>
      <c r="E207" s="58">
        <v>22117</v>
      </c>
      <c r="F207" s="41" t="s">
        <v>201</v>
      </c>
      <c r="G207" s="41">
        <v>460202253</v>
      </c>
      <c r="H207" s="55">
        <v>43891</v>
      </c>
      <c r="I207" s="55"/>
      <c r="J207" s="56">
        <v>4.9399999999999999E-2</v>
      </c>
      <c r="K207" s="56">
        <v>2.3E-2</v>
      </c>
      <c r="L207" s="57">
        <v>0.74</v>
      </c>
      <c r="M207" s="57">
        <v>44.4</v>
      </c>
      <c r="N207" s="57">
        <v>0.49</v>
      </c>
      <c r="O207" s="57">
        <v>29.4</v>
      </c>
      <c r="P207" s="57">
        <v>0.64</v>
      </c>
      <c r="Q207" s="57">
        <v>38.4</v>
      </c>
      <c r="R207" s="57">
        <v>0.23</v>
      </c>
      <c r="S207" s="57">
        <v>13.8</v>
      </c>
      <c r="T207" s="57">
        <v>0.91</v>
      </c>
      <c r="U207" s="81">
        <v>11</v>
      </c>
      <c r="V207" s="39" t="s">
        <v>130</v>
      </c>
      <c r="W207" s="39" t="s">
        <v>144</v>
      </c>
    </row>
    <row r="208" spans="1:23" s="80" customFormat="1" ht="20.149999999999999" customHeight="1" x14ac:dyDescent="0.25">
      <c r="A208" s="120"/>
      <c r="B208" s="80">
        <v>192</v>
      </c>
      <c r="C208" s="40" t="s">
        <v>225</v>
      </c>
      <c r="D208" s="40" t="s">
        <v>169</v>
      </c>
      <c r="E208" s="58">
        <v>22117</v>
      </c>
      <c r="F208" s="41">
        <v>7322684</v>
      </c>
      <c r="G208" s="41">
        <v>500201833</v>
      </c>
      <c r="H208" s="55">
        <v>44197</v>
      </c>
      <c r="I208" s="55"/>
      <c r="J208" s="56">
        <v>5.1200000000000002E-2</v>
      </c>
      <c r="K208" s="56">
        <v>2.3E-2</v>
      </c>
      <c r="L208" s="57">
        <v>0.77</v>
      </c>
      <c r="M208" s="57">
        <v>46.2</v>
      </c>
      <c r="N208" s="57">
        <v>0.51</v>
      </c>
      <c r="O208" s="57">
        <v>30.6</v>
      </c>
      <c r="P208" s="57">
        <v>0.67</v>
      </c>
      <c r="Q208" s="57">
        <v>40.200000000000003</v>
      </c>
      <c r="R208" s="57">
        <v>0.23</v>
      </c>
      <c r="S208" s="57">
        <v>13.8</v>
      </c>
      <c r="T208" s="57">
        <v>0.75</v>
      </c>
      <c r="U208" s="81">
        <v>11</v>
      </c>
      <c r="V208" s="39" t="s">
        <v>573</v>
      </c>
      <c r="W208" s="39" t="s">
        <v>144</v>
      </c>
    </row>
    <row r="209" spans="1:23" s="80" customFormat="1" ht="20.149999999999999" customHeight="1" x14ac:dyDescent="0.25">
      <c r="A209" s="120"/>
      <c r="B209" s="80">
        <v>193</v>
      </c>
      <c r="C209" s="40" t="s">
        <v>1166</v>
      </c>
      <c r="D209" s="40" t="s">
        <v>1167</v>
      </c>
      <c r="E209" s="58">
        <v>22119</v>
      </c>
      <c r="F209" s="41">
        <v>89723333</v>
      </c>
      <c r="G209" s="41">
        <v>460211619</v>
      </c>
      <c r="H209" s="55">
        <v>44044</v>
      </c>
      <c r="I209" s="55"/>
      <c r="J209" s="56">
        <v>4.8399999999999999E-2</v>
      </c>
      <c r="K209" s="56">
        <v>2.3E-2</v>
      </c>
      <c r="L209" s="57">
        <v>0.73</v>
      </c>
      <c r="M209" s="57">
        <v>43.8</v>
      </c>
      <c r="N209" s="57">
        <v>0.48</v>
      </c>
      <c r="O209" s="57">
        <v>28.8</v>
      </c>
      <c r="P209" s="57">
        <v>0.63</v>
      </c>
      <c r="Q209" s="57">
        <v>37.799999999999997</v>
      </c>
      <c r="R209" s="57">
        <v>0.23</v>
      </c>
      <c r="S209" s="57">
        <v>13.8</v>
      </c>
      <c r="T209" s="57"/>
      <c r="U209" s="81">
        <v>11</v>
      </c>
      <c r="V209" s="39" t="s">
        <v>130</v>
      </c>
      <c r="W209" s="39" t="s">
        <v>144</v>
      </c>
    </row>
    <row r="210" spans="1:23" s="80" customFormat="1" ht="20.149999999999999" customHeight="1" x14ac:dyDescent="0.25">
      <c r="A210" s="120"/>
      <c r="B210" s="80">
        <v>194</v>
      </c>
      <c r="C210" s="40" t="s">
        <v>223</v>
      </c>
      <c r="D210" s="40" t="s">
        <v>107</v>
      </c>
      <c r="E210" s="58">
        <v>22119</v>
      </c>
      <c r="F210" s="41" t="s">
        <v>122</v>
      </c>
      <c r="G210" s="41">
        <v>460200046</v>
      </c>
      <c r="H210" s="55">
        <v>43891</v>
      </c>
      <c r="I210" s="55"/>
      <c r="J210" s="56">
        <v>5.0700000000000002E-2</v>
      </c>
      <c r="K210" s="56">
        <v>2.3E-2</v>
      </c>
      <c r="L210" s="57">
        <v>0.76</v>
      </c>
      <c r="M210" s="57">
        <v>45.6</v>
      </c>
      <c r="N210" s="57">
        <v>0.51</v>
      </c>
      <c r="O210" s="57">
        <v>30.6</v>
      </c>
      <c r="P210" s="57">
        <v>0.66</v>
      </c>
      <c r="Q210" s="57">
        <v>39.6</v>
      </c>
      <c r="R210" s="57">
        <v>0.23</v>
      </c>
      <c r="S210" s="57">
        <v>13.8</v>
      </c>
      <c r="T210" s="57">
        <v>0.8</v>
      </c>
      <c r="U210" s="81">
        <v>11</v>
      </c>
      <c r="V210" s="39" t="s">
        <v>130</v>
      </c>
      <c r="W210" s="39" t="s">
        <v>144</v>
      </c>
    </row>
    <row r="211" spans="1:23" s="80" customFormat="1" ht="20.149999999999999" customHeight="1" x14ac:dyDescent="0.25">
      <c r="A211" s="120"/>
      <c r="B211" s="80">
        <v>195</v>
      </c>
      <c r="C211" s="40" t="s">
        <v>733</v>
      </c>
      <c r="D211" s="40" t="s">
        <v>202</v>
      </c>
      <c r="E211" s="58">
        <v>22119</v>
      </c>
      <c r="F211" s="41">
        <v>65390434</v>
      </c>
      <c r="G211" s="41">
        <v>460210322</v>
      </c>
      <c r="H211" s="55">
        <v>43891</v>
      </c>
      <c r="I211" s="55"/>
      <c r="J211" s="56">
        <v>5.0099999999999999E-2</v>
      </c>
      <c r="K211" s="56">
        <v>2.3E-2</v>
      </c>
      <c r="L211" s="57">
        <v>0.75</v>
      </c>
      <c r="M211" s="57">
        <v>45</v>
      </c>
      <c r="N211" s="57">
        <v>0.5</v>
      </c>
      <c r="O211" s="57">
        <v>30</v>
      </c>
      <c r="P211" s="57">
        <v>0.65</v>
      </c>
      <c r="Q211" s="57">
        <v>39</v>
      </c>
      <c r="R211" s="57">
        <v>0.23</v>
      </c>
      <c r="S211" s="57">
        <v>13.8</v>
      </c>
      <c r="T211" s="57">
        <v>1.17</v>
      </c>
      <c r="U211" s="81">
        <v>11</v>
      </c>
      <c r="V211" s="39" t="s">
        <v>130</v>
      </c>
      <c r="W211" s="39" t="s">
        <v>144</v>
      </c>
    </row>
    <row r="212" spans="1:23" s="80" customFormat="1" ht="20.149999999999999" customHeight="1" x14ac:dyDescent="0.25">
      <c r="A212" s="120"/>
      <c r="B212" s="80">
        <v>196</v>
      </c>
      <c r="C212" s="40" t="s">
        <v>925</v>
      </c>
      <c r="D212" s="40" t="s">
        <v>1162</v>
      </c>
      <c r="E212" s="58">
        <v>22143</v>
      </c>
      <c r="F212" s="41">
        <v>84309990</v>
      </c>
      <c r="G212" s="41">
        <v>460211243</v>
      </c>
      <c r="H212" s="55">
        <v>43891</v>
      </c>
      <c r="I212" s="55"/>
      <c r="J212" s="56">
        <v>4.7500000000000001E-2</v>
      </c>
      <c r="K212" s="56">
        <v>2.3E-2</v>
      </c>
      <c r="L212" s="57">
        <v>0.71</v>
      </c>
      <c r="M212" s="57">
        <v>42.6</v>
      </c>
      <c r="N212" s="57">
        <v>0.48</v>
      </c>
      <c r="O212" s="57">
        <v>28.8</v>
      </c>
      <c r="P212" s="57">
        <v>0.62</v>
      </c>
      <c r="Q212" s="57">
        <v>37.200000000000003</v>
      </c>
      <c r="R212" s="57">
        <v>0.23</v>
      </c>
      <c r="S212" s="57">
        <v>13.8</v>
      </c>
      <c r="T212" s="57"/>
      <c r="U212" s="81">
        <v>11</v>
      </c>
      <c r="V212" s="39" t="s">
        <v>130</v>
      </c>
      <c r="W212" s="39" t="s">
        <v>144</v>
      </c>
    </row>
    <row r="213" spans="1:23" s="80" customFormat="1" ht="20.149999999999999" customHeight="1" x14ac:dyDescent="0.25">
      <c r="A213" s="120"/>
      <c r="B213" s="80">
        <v>197</v>
      </c>
      <c r="C213" s="40" t="s">
        <v>980</v>
      </c>
      <c r="D213" s="40" t="s">
        <v>1219</v>
      </c>
      <c r="E213" s="58">
        <v>22143</v>
      </c>
      <c r="F213" s="41">
        <v>202068000</v>
      </c>
      <c r="G213" s="41">
        <v>460211232</v>
      </c>
      <c r="H213" s="55">
        <v>43891</v>
      </c>
      <c r="I213" s="55"/>
      <c r="J213" s="46">
        <v>4.7500000000000001E-2</v>
      </c>
      <c r="K213" s="56">
        <v>2.3E-2</v>
      </c>
      <c r="L213" s="79">
        <v>0.71</v>
      </c>
      <c r="M213" s="57">
        <v>42.6</v>
      </c>
      <c r="N213" s="79">
        <v>0.48</v>
      </c>
      <c r="O213" s="57">
        <v>28.8</v>
      </c>
      <c r="P213" s="57">
        <v>0.62</v>
      </c>
      <c r="Q213" s="57">
        <v>37.200000000000003</v>
      </c>
      <c r="R213" s="57">
        <v>0.23</v>
      </c>
      <c r="S213" s="57">
        <v>13.8</v>
      </c>
      <c r="T213" s="57">
        <v>1.2</v>
      </c>
      <c r="U213" s="81">
        <v>11</v>
      </c>
      <c r="V213" s="39" t="s">
        <v>130</v>
      </c>
      <c r="W213" s="39" t="s">
        <v>144</v>
      </c>
    </row>
    <row r="214" spans="1:23" s="80" customFormat="1" ht="20.149999999999999" customHeight="1" x14ac:dyDescent="0.25">
      <c r="A214" s="120"/>
      <c r="B214" s="80">
        <v>198</v>
      </c>
      <c r="C214" s="40" t="s">
        <v>652</v>
      </c>
      <c r="D214" s="40" t="s">
        <v>653</v>
      </c>
      <c r="E214" s="58">
        <v>22143</v>
      </c>
      <c r="F214" s="41">
        <v>65048188</v>
      </c>
      <c r="G214" s="41">
        <v>462200609</v>
      </c>
      <c r="H214" s="55">
        <v>43891</v>
      </c>
      <c r="I214" s="55"/>
      <c r="J214" s="56">
        <v>4.9399999999999999E-2</v>
      </c>
      <c r="K214" s="56">
        <v>2.3E-2</v>
      </c>
      <c r="L214" s="57">
        <v>0.74</v>
      </c>
      <c r="M214" s="57">
        <v>44.4</v>
      </c>
      <c r="N214" s="57">
        <v>0.49</v>
      </c>
      <c r="O214" s="57">
        <v>29.4</v>
      </c>
      <c r="P214" s="57">
        <v>0.64</v>
      </c>
      <c r="Q214" s="57">
        <v>38.4</v>
      </c>
      <c r="R214" s="57">
        <v>0.23</v>
      </c>
      <c r="S214" s="57">
        <v>13.8</v>
      </c>
      <c r="T214" s="57"/>
      <c r="U214" s="81">
        <v>11</v>
      </c>
      <c r="V214" s="39" t="s">
        <v>130</v>
      </c>
      <c r="W214" s="39" t="s">
        <v>144</v>
      </c>
    </row>
    <row r="215" spans="1:23" s="80" customFormat="1" ht="20.149999999999999" customHeight="1" x14ac:dyDescent="0.25">
      <c r="A215" s="120"/>
      <c r="B215" s="80">
        <v>199</v>
      </c>
      <c r="C215" s="40" t="s">
        <v>236</v>
      </c>
      <c r="D215" s="40" t="s">
        <v>237</v>
      </c>
      <c r="E215" s="58">
        <v>22143</v>
      </c>
      <c r="F215" s="41" t="s">
        <v>238</v>
      </c>
      <c r="G215" s="41">
        <v>462200255</v>
      </c>
      <c r="H215" s="55">
        <v>43891</v>
      </c>
      <c r="I215" s="55"/>
      <c r="J215" s="56">
        <v>5.0700000000000002E-2</v>
      </c>
      <c r="K215" s="56">
        <v>2.3E-2</v>
      </c>
      <c r="L215" s="57">
        <v>0.76</v>
      </c>
      <c r="M215" s="57">
        <v>45.6</v>
      </c>
      <c r="N215" s="57">
        <v>0.51</v>
      </c>
      <c r="O215" s="57">
        <v>30.6</v>
      </c>
      <c r="P215" s="57">
        <v>0.66</v>
      </c>
      <c r="Q215" s="57">
        <v>39.6</v>
      </c>
      <c r="R215" s="57">
        <v>0.23</v>
      </c>
      <c r="S215" s="57">
        <v>13.8</v>
      </c>
      <c r="T215" s="57">
        <v>1.2</v>
      </c>
      <c r="U215" s="81">
        <v>11</v>
      </c>
      <c r="V215" s="39" t="s">
        <v>130</v>
      </c>
      <c r="W215" s="39" t="s">
        <v>144</v>
      </c>
    </row>
    <row r="216" spans="1:23" s="80" customFormat="1" ht="20.149999999999999" customHeight="1" x14ac:dyDescent="0.25">
      <c r="A216" s="120"/>
      <c r="B216" s="80">
        <v>200</v>
      </c>
      <c r="C216" s="40" t="s">
        <v>245</v>
      </c>
      <c r="D216" s="40" t="s">
        <v>724</v>
      </c>
      <c r="E216" s="58">
        <v>22143</v>
      </c>
      <c r="F216" s="41" t="s">
        <v>545</v>
      </c>
      <c r="G216" s="41">
        <v>460202776</v>
      </c>
      <c r="H216" s="55">
        <v>43891</v>
      </c>
      <c r="I216" s="55"/>
      <c r="J216" s="56">
        <v>4.9299999999999997E-2</v>
      </c>
      <c r="K216" s="56">
        <v>2.3E-2</v>
      </c>
      <c r="L216" s="57">
        <v>0.74</v>
      </c>
      <c r="M216" s="57">
        <v>44.4</v>
      </c>
      <c r="N216" s="57">
        <v>0.49</v>
      </c>
      <c r="O216" s="57">
        <v>29.4</v>
      </c>
      <c r="P216" s="57">
        <v>0.64</v>
      </c>
      <c r="Q216" s="57">
        <v>38.4</v>
      </c>
      <c r="R216" s="57">
        <v>0.23</v>
      </c>
      <c r="S216" s="57">
        <v>13.8</v>
      </c>
      <c r="T216" s="57">
        <v>1.2</v>
      </c>
      <c r="U216" s="81">
        <v>11</v>
      </c>
      <c r="V216" s="39" t="s">
        <v>130</v>
      </c>
      <c r="W216" s="39" t="s">
        <v>144</v>
      </c>
    </row>
    <row r="217" spans="1:23" s="80" customFormat="1" ht="20.149999999999999" customHeight="1" x14ac:dyDescent="0.25">
      <c r="A217" s="120"/>
      <c r="B217" s="80">
        <v>201</v>
      </c>
      <c r="C217" s="40" t="s">
        <v>226</v>
      </c>
      <c r="D217" s="40" t="s">
        <v>685</v>
      </c>
      <c r="E217" s="58">
        <v>22143</v>
      </c>
      <c r="F217" s="41" t="s">
        <v>227</v>
      </c>
      <c r="G217" s="41">
        <v>460201149</v>
      </c>
      <c r="H217" s="55">
        <v>43891</v>
      </c>
      <c r="I217" s="55"/>
      <c r="J217" s="56">
        <v>5.1299999999999998E-2</v>
      </c>
      <c r="K217" s="56">
        <v>2.3E-2</v>
      </c>
      <c r="L217" s="57">
        <v>0.77</v>
      </c>
      <c r="M217" s="57">
        <v>46.2</v>
      </c>
      <c r="N217" s="57">
        <v>0.51</v>
      </c>
      <c r="O217" s="57">
        <v>30.6</v>
      </c>
      <c r="P217" s="57">
        <v>0.67</v>
      </c>
      <c r="Q217" s="57">
        <v>40.200000000000003</v>
      </c>
      <c r="R217" s="57">
        <v>0.23</v>
      </c>
      <c r="S217" s="57">
        <v>13.8</v>
      </c>
      <c r="T217" s="57">
        <v>1.022583762392437</v>
      </c>
      <c r="U217" s="81">
        <v>11</v>
      </c>
      <c r="V217" s="39" t="s">
        <v>130</v>
      </c>
      <c r="W217" s="39" t="s">
        <v>144</v>
      </c>
    </row>
    <row r="218" spans="1:23" s="80" customFormat="1" ht="20.149999999999999" customHeight="1" x14ac:dyDescent="0.25">
      <c r="A218" s="120"/>
      <c r="B218" s="80">
        <v>202</v>
      </c>
      <c r="C218" s="40" t="s">
        <v>228</v>
      </c>
      <c r="D218" s="40" t="s">
        <v>241</v>
      </c>
      <c r="E218" s="58">
        <v>22143</v>
      </c>
      <c r="F218" s="41">
        <v>6706520</v>
      </c>
      <c r="G218" s="41">
        <v>460205962</v>
      </c>
      <c r="H218" s="55">
        <v>43891</v>
      </c>
      <c r="I218" s="55"/>
      <c r="J218" s="56">
        <v>5.0700000000000002E-2</v>
      </c>
      <c r="K218" s="56">
        <v>2.3E-2</v>
      </c>
      <c r="L218" s="57">
        <v>0.76</v>
      </c>
      <c r="M218" s="57">
        <v>45.6</v>
      </c>
      <c r="N218" s="57">
        <v>0.51</v>
      </c>
      <c r="O218" s="57">
        <v>30.6</v>
      </c>
      <c r="P218" s="57">
        <v>0.66</v>
      </c>
      <c r="Q218" s="57">
        <v>39.6</v>
      </c>
      <c r="R218" s="57">
        <v>0.23</v>
      </c>
      <c r="S218" s="57">
        <v>13.8</v>
      </c>
      <c r="T218" s="57">
        <v>0.68</v>
      </c>
      <c r="U218" s="81">
        <v>11</v>
      </c>
      <c r="V218" s="39" t="s">
        <v>130</v>
      </c>
      <c r="W218" s="39" t="s">
        <v>144</v>
      </c>
    </row>
    <row r="219" spans="1:23" s="80" customFormat="1" ht="20.149999999999999" customHeight="1" x14ac:dyDescent="0.25">
      <c r="A219" s="120"/>
      <c r="B219" s="80">
        <v>203</v>
      </c>
      <c r="C219" s="40" t="s">
        <v>229</v>
      </c>
      <c r="D219" s="40" t="s">
        <v>190</v>
      </c>
      <c r="E219" s="58">
        <v>22145</v>
      </c>
      <c r="F219" s="41" t="s">
        <v>191</v>
      </c>
      <c r="G219" s="41">
        <v>460206166</v>
      </c>
      <c r="H219" s="55">
        <v>44197</v>
      </c>
      <c r="I219" s="55"/>
      <c r="J219" s="56">
        <v>5.3800000000000001E-2</v>
      </c>
      <c r="K219" s="56">
        <v>2.3E-2</v>
      </c>
      <c r="L219" s="57">
        <v>0.81</v>
      </c>
      <c r="M219" s="57">
        <v>48.6</v>
      </c>
      <c r="N219" s="57">
        <v>0.54</v>
      </c>
      <c r="O219" s="57">
        <v>32.4</v>
      </c>
      <c r="P219" s="57">
        <v>0.7</v>
      </c>
      <c r="Q219" s="57">
        <v>42</v>
      </c>
      <c r="R219" s="57">
        <v>0.23</v>
      </c>
      <c r="S219" s="57">
        <v>13.8</v>
      </c>
      <c r="T219" s="57">
        <v>0.26</v>
      </c>
      <c r="U219" s="81">
        <v>11</v>
      </c>
      <c r="V219" s="39" t="s">
        <v>299</v>
      </c>
      <c r="W219" s="39" t="s">
        <v>144</v>
      </c>
    </row>
    <row r="220" spans="1:23" s="80" customFormat="1" ht="20.149999999999999" customHeight="1" x14ac:dyDescent="0.25">
      <c r="A220" s="120"/>
      <c r="B220" s="80">
        <v>204</v>
      </c>
      <c r="C220" s="40" t="s">
        <v>239</v>
      </c>
      <c r="D220" s="40" t="s">
        <v>90</v>
      </c>
      <c r="E220" s="58">
        <v>22145</v>
      </c>
      <c r="F220" s="41" t="s">
        <v>240</v>
      </c>
      <c r="G220" s="41">
        <v>460202139</v>
      </c>
      <c r="H220" s="55">
        <v>43891</v>
      </c>
      <c r="I220" s="55"/>
      <c r="J220" s="56">
        <v>4.7500000000000001E-2</v>
      </c>
      <c r="K220" s="56">
        <v>2.3E-2</v>
      </c>
      <c r="L220" s="57">
        <v>0.71</v>
      </c>
      <c r="M220" s="57">
        <v>42.6</v>
      </c>
      <c r="N220" s="57">
        <v>0.48</v>
      </c>
      <c r="O220" s="57">
        <v>28.8</v>
      </c>
      <c r="P220" s="57">
        <v>0.62</v>
      </c>
      <c r="Q220" s="57">
        <v>37.200000000000003</v>
      </c>
      <c r="R220" s="57">
        <v>0.23</v>
      </c>
      <c r="S220" s="57">
        <v>13.8</v>
      </c>
      <c r="T220" s="57">
        <v>1.2</v>
      </c>
      <c r="U220" s="81">
        <v>11</v>
      </c>
      <c r="V220" s="39" t="s">
        <v>130</v>
      </c>
      <c r="W220" s="39" t="s">
        <v>144</v>
      </c>
    </row>
    <row r="221" spans="1:23" s="80" customFormat="1" ht="20.149999999999999" customHeight="1" x14ac:dyDescent="0.25">
      <c r="A221" s="120"/>
      <c r="B221" s="80">
        <v>205</v>
      </c>
      <c r="C221" s="40" t="s">
        <v>796</v>
      </c>
      <c r="D221" s="40" t="s">
        <v>798</v>
      </c>
      <c r="E221" s="58">
        <v>22147</v>
      </c>
      <c r="F221" s="41" t="s">
        <v>547</v>
      </c>
      <c r="G221" s="41">
        <v>500200990</v>
      </c>
      <c r="H221" s="55">
        <v>44197</v>
      </c>
      <c r="I221" s="55"/>
      <c r="J221" s="56">
        <v>5.7500000000000002E-2</v>
      </c>
      <c r="K221" s="56">
        <v>2.3E-2</v>
      </c>
      <c r="L221" s="57">
        <v>0.86</v>
      </c>
      <c r="M221" s="57">
        <v>51.6</v>
      </c>
      <c r="N221" s="57">
        <v>0.57999999999999996</v>
      </c>
      <c r="O221" s="57">
        <v>34.799999999999997</v>
      </c>
      <c r="P221" s="57">
        <v>0.75</v>
      </c>
      <c r="Q221" s="57">
        <v>45</v>
      </c>
      <c r="R221" s="57">
        <v>0.23</v>
      </c>
      <c r="S221" s="57">
        <v>13.8</v>
      </c>
      <c r="T221" s="57">
        <v>0.64934068911919751</v>
      </c>
      <c r="U221" s="81">
        <v>11</v>
      </c>
      <c r="V221" s="39" t="s">
        <v>302</v>
      </c>
      <c r="W221" s="39" t="s">
        <v>144</v>
      </c>
    </row>
    <row r="222" spans="1:23" s="80" customFormat="1" ht="20.149999999999999" customHeight="1" x14ac:dyDescent="0.25">
      <c r="A222" s="120"/>
      <c r="B222" s="80">
        <v>206</v>
      </c>
      <c r="C222" s="40" t="s">
        <v>702</v>
      </c>
      <c r="D222" s="40" t="s">
        <v>606</v>
      </c>
      <c r="E222" s="58">
        <v>22147</v>
      </c>
      <c r="F222" s="41">
        <v>35774482</v>
      </c>
      <c r="G222" s="41">
        <v>462200313</v>
      </c>
      <c r="H222" s="55">
        <v>43891</v>
      </c>
      <c r="I222" s="55"/>
      <c r="J222" s="56">
        <v>5.04E-2</v>
      </c>
      <c r="K222" s="56">
        <v>2.3E-2</v>
      </c>
      <c r="L222" s="57">
        <v>0.76</v>
      </c>
      <c r="M222" s="57">
        <v>45.6</v>
      </c>
      <c r="N222" s="57">
        <v>0.5</v>
      </c>
      <c r="O222" s="57">
        <v>30</v>
      </c>
      <c r="P222" s="57">
        <v>0.66</v>
      </c>
      <c r="Q222" s="57">
        <v>39.6</v>
      </c>
      <c r="R222" s="57">
        <v>0.23</v>
      </c>
      <c r="S222" s="57">
        <v>13.8</v>
      </c>
      <c r="T222" s="57">
        <v>1.2</v>
      </c>
      <c r="U222" s="81">
        <v>11</v>
      </c>
      <c r="V222" s="39" t="s">
        <v>130</v>
      </c>
      <c r="W222" s="39" t="s">
        <v>144</v>
      </c>
    </row>
    <row r="223" spans="1:23" s="80" customFormat="1" ht="20.149999999999999" customHeight="1" x14ac:dyDescent="0.25">
      <c r="A223" s="120"/>
      <c r="B223" s="80">
        <v>207</v>
      </c>
      <c r="C223" s="40" t="s">
        <v>193</v>
      </c>
      <c r="D223" s="40" t="s">
        <v>194</v>
      </c>
      <c r="E223" s="58">
        <v>22147</v>
      </c>
      <c r="F223" s="41" t="s">
        <v>195</v>
      </c>
      <c r="G223" s="41">
        <v>460200809</v>
      </c>
      <c r="H223" s="55">
        <v>43891</v>
      </c>
      <c r="I223" s="55"/>
      <c r="J223" s="56">
        <v>4.9399999999999999E-2</v>
      </c>
      <c r="K223" s="56">
        <v>2.3E-2</v>
      </c>
      <c r="L223" s="57">
        <v>0.74</v>
      </c>
      <c r="M223" s="57">
        <v>44.4</v>
      </c>
      <c r="N223" s="57">
        <v>0.49</v>
      </c>
      <c r="O223" s="57">
        <v>29.4</v>
      </c>
      <c r="P223" s="57">
        <v>0.64</v>
      </c>
      <c r="Q223" s="57">
        <v>38.4</v>
      </c>
      <c r="R223" s="57">
        <v>0.23</v>
      </c>
      <c r="S223" s="57">
        <v>13.8</v>
      </c>
      <c r="T223" s="57">
        <v>1.2</v>
      </c>
      <c r="U223" s="81">
        <v>11</v>
      </c>
      <c r="V223" s="39" t="s">
        <v>130</v>
      </c>
      <c r="W223" s="39" t="s">
        <v>144</v>
      </c>
    </row>
    <row r="224" spans="1:23" s="80" customFormat="1" ht="20.149999999999999" customHeight="1" x14ac:dyDescent="0.25">
      <c r="A224" s="120"/>
      <c r="B224" s="80">
        <v>208</v>
      </c>
      <c r="C224" s="40" t="s">
        <v>1228</v>
      </c>
      <c r="D224" s="40" t="s">
        <v>155</v>
      </c>
      <c r="E224" s="58">
        <v>22147</v>
      </c>
      <c r="F224" s="41" t="s">
        <v>461</v>
      </c>
      <c r="G224" s="41">
        <v>500201263</v>
      </c>
      <c r="H224" s="55">
        <v>43891</v>
      </c>
      <c r="I224" s="55"/>
      <c r="J224" s="56">
        <v>5.1700000000000003E-2</v>
      </c>
      <c r="K224" s="56">
        <v>2.3E-2</v>
      </c>
      <c r="L224" s="57">
        <v>0.78</v>
      </c>
      <c r="M224" s="57">
        <v>46.8</v>
      </c>
      <c r="N224" s="57">
        <v>0.52</v>
      </c>
      <c r="O224" s="57">
        <v>31.2</v>
      </c>
      <c r="P224" s="57">
        <v>0.67</v>
      </c>
      <c r="Q224" s="57">
        <v>40.200000000000003</v>
      </c>
      <c r="R224" s="57">
        <v>0.23</v>
      </c>
      <c r="S224" s="57">
        <v>13.8</v>
      </c>
      <c r="T224" s="57">
        <v>0.17</v>
      </c>
      <c r="U224" s="81">
        <v>11</v>
      </c>
      <c r="V224" s="39" t="s">
        <v>2</v>
      </c>
      <c r="W224" s="39" t="s">
        <v>144</v>
      </c>
    </row>
    <row r="225" spans="1:23" s="80" customFormat="1" ht="20.149999999999999" customHeight="1" x14ac:dyDescent="0.25">
      <c r="A225" s="120"/>
      <c r="B225" s="80">
        <v>209</v>
      </c>
      <c r="C225" s="40" t="s">
        <v>1094</v>
      </c>
      <c r="D225" s="40" t="s">
        <v>24</v>
      </c>
      <c r="E225" s="58">
        <v>22147</v>
      </c>
      <c r="F225" s="41" t="s">
        <v>548</v>
      </c>
      <c r="G225" s="41">
        <v>460206257</v>
      </c>
      <c r="H225" s="55">
        <v>43891</v>
      </c>
      <c r="I225" s="55"/>
      <c r="J225" s="56">
        <v>5.04E-2</v>
      </c>
      <c r="K225" s="56">
        <v>2.3E-2</v>
      </c>
      <c r="L225" s="57">
        <v>0.76</v>
      </c>
      <c r="M225" s="57">
        <v>45.6</v>
      </c>
      <c r="N225" s="57">
        <v>0.5</v>
      </c>
      <c r="O225" s="57">
        <v>30</v>
      </c>
      <c r="P225" s="57">
        <v>0.66</v>
      </c>
      <c r="Q225" s="57">
        <v>39.6</v>
      </c>
      <c r="R225" s="57">
        <v>0.23</v>
      </c>
      <c r="S225" s="57">
        <v>13.8</v>
      </c>
      <c r="T225" s="57">
        <v>1.02</v>
      </c>
      <c r="U225" s="81">
        <v>11</v>
      </c>
      <c r="V225" s="39" t="s">
        <v>130</v>
      </c>
      <c r="W225" s="39" t="s">
        <v>144</v>
      </c>
    </row>
    <row r="226" spans="1:23" s="80" customFormat="1" ht="20.149999999999999" customHeight="1" x14ac:dyDescent="0.25">
      <c r="A226" s="120"/>
      <c r="B226" s="80">
        <v>210</v>
      </c>
      <c r="C226" s="40" t="s">
        <v>789</v>
      </c>
      <c r="D226" s="40" t="s">
        <v>291</v>
      </c>
      <c r="E226" s="58">
        <v>22147</v>
      </c>
      <c r="F226" s="41" t="s">
        <v>192</v>
      </c>
      <c r="G226" s="41">
        <v>460205633</v>
      </c>
      <c r="H226" s="55">
        <v>43891</v>
      </c>
      <c r="I226" s="55"/>
      <c r="J226" s="46">
        <v>4.9000000000000002E-2</v>
      </c>
      <c r="K226" s="56">
        <v>2.3E-2</v>
      </c>
      <c r="L226" s="79">
        <v>0.74</v>
      </c>
      <c r="M226" s="57">
        <v>44.4</v>
      </c>
      <c r="N226" s="79">
        <v>0.49</v>
      </c>
      <c r="O226" s="57">
        <v>29.4</v>
      </c>
      <c r="P226" s="57">
        <v>0.64</v>
      </c>
      <c r="Q226" s="57">
        <v>38.4</v>
      </c>
      <c r="R226" s="57">
        <v>0.23</v>
      </c>
      <c r="S226" s="57">
        <v>13.8</v>
      </c>
      <c r="T226" s="57">
        <v>1.2</v>
      </c>
      <c r="U226" s="81">
        <v>11</v>
      </c>
      <c r="V226" s="39" t="s">
        <v>130</v>
      </c>
      <c r="W226" s="39" t="s">
        <v>144</v>
      </c>
    </row>
    <row r="227" spans="1:23" s="80" customFormat="1" ht="20.149999999999999" customHeight="1" x14ac:dyDescent="0.25">
      <c r="A227" s="120"/>
      <c r="B227" s="80">
        <v>211</v>
      </c>
      <c r="C227" s="40" t="s">
        <v>716</v>
      </c>
      <c r="D227" s="40" t="s">
        <v>725</v>
      </c>
      <c r="E227" s="58">
        <v>22047</v>
      </c>
      <c r="F227" s="41">
        <v>63606435</v>
      </c>
      <c r="G227" s="41">
        <v>460210480</v>
      </c>
      <c r="H227" s="55">
        <v>43983</v>
      </c>
      <c r="I227" s="55"/>
      <c r="J227" s="115">
        <v>4.9399999999999999E-2</v>
      </c>
      <c r="K227" s="56">
        <v>2.3E-2</v>
      </c>
      <c r="L227" s="118">
        <v>0.74</v>
      </c>
      <c r="M227" s="57">
        <v>44.4</v>
      </c>
      <c r="N227" s="118">
        <v>0.49</v>
      </c>
      <c r="O227" s="57">
        <v>29.4</v>
      </c>
      <c r="P227" s="118">
        <v>0.64</v>
      </c>
      <c r="Q227" s="57">
        <v>38.4</v>
      </c>
      <c r="R227" s="57">
        <v>0.23</v>
      </c>
      <c r="S227" s="57">
        <v>13.8</v>
      </c>
      <c r="T227" s="57">
        <v>1.2</v>
      </c>
      <c r="U227" s="81">
        <v>11</v>
      </c>
      <c r="V227" s="39" t="s">
        <v>130</v>
      </c>
      <c r="W227" s="42" t="s">
        <v>144</v>
      </c>
    </row>
    <row r="228" spans="1:23" s="80" customFormat="1" ht="20.149999999999999" customHeight="1" x14ac:dyDescent="0.25">
      <c r="A228" s="120"/>
      <c r="B228" s="80">
        <v>212</v>
      </c>
      <c r="C228" s="40" t="s">
        <v>720</v>
      </c>
      <c r="D228" s="40" t="s">
        <v>721</v>
      </c>
      <c r="E228" s="58">
        <v>22149</v>
      </c>
      <c r="F228" s="41">
        <v>54754580</v>
      </c>
      <c r="G228" s="41">
        <v>460210572</v>
      </c>
      <c r="H228" s="55">
        <v>43891</v>
      </c>
      <c r="I228" s="55"/>
      <c r="J228" s="56">
        <v>4.9399999999999999E-2</v>
      </c>
      <c r="K228" s="56">
        <v>2.3E-2</v>
      </c>
      <c r="L228" s="57">
        <v>0.74</v>
      </c>
      <c r="M228" s="57">
        <v>44.4</v>
      </c>
      <c r="N228" s="57">
        <v>0.49</v>
      </c>
      <c r="O228" s="57">
        <v>29.4</v>
      </c>
      <c r="P228" s="57">
        <v>0.64</v>
      </c>
      <c r="Q228" s="57">
        <v>38.4</v>
      </c>
      <c r="R228" s="57">
        <v>0.23</v>
      </c>
      <c r="S228" s="57">
        <v>13.8</v>
      </c>
      <c r="T228" s="57">
        <v>1.2</v>
      </c>
      <c r="U228" s="81">
        <v>11</v>
      </c>
      <c r="V228" s="39" t="s">
        <v>130</v>
      </c>
      <c r="W228" s="39" t="s">
        <v>144</v>
      </c>
    </row>
    <row r="229" spans="1:23" s="80" customFormat="1" ht="20.149999999999999" customHeight="1" x14ac:dyDescent="0.25">
      <c r="A229" s="120"/>
      <c r="B229" s="80">
        <v>213</v>
      </c>
      <c r="C229" s="40" t="s">
        <v>699</v>
      </c>
      <c r="D229" s="40" t="s">
        <v>224</v>
      </c>
      <c r="E229" s="58">
        <v>22149</v>
      </c>
      <c r="F229" s="41">
        <v>67585210</v>
      </c>
      <c r="G229" s="41">
        <v>460210195</v>
      </c>
      <c r="H229" s="55">
        <v>43891</v>
      </c>
      <c r="I229" s="55"/>
      <c r="J229" s="56">
        <v>4.9399999999999999E-2</v>
      </c>
      <c r="K229" s="56">
        <v>2.3E-2</v>
      </c>
      <c r="L229" s="57">
        <v>0.74</v>
      </c>
      <c r="M229" s="57">
        <v>44.4</v>
      </c>
      <c r="N229" s="57">
        <v>0.49</v>
      </c>
      <c r="O229" s="57">
        <v>29.4</v>
      </c>
      <c r="P229" s="57">
        <v>0.64</v>
      </c>
      <c r="Q229" s="57">
        <v>38.4</v>
      </c>
      <c r="R229" s="57">
        <v>0.23</v>
      </c>
      <c r="S229" s="57">
        <v>13.8</v>
      </c>
      <c r="T229" s="57">
        <v>0.45</v>
      </c>
      <c r="U229" s="81">
        <v>11</v>
      </c>
      <c r="V229" s="39" t="s">
        <v>130</v>
      </c>
      <c r="W229" s="39" t="s">
        <v>144</v>
      </c>
    </row>
    <row r="230" spans="1:23" s="80" customFormat="1" ht="20.149999999999999" customHeight="1" x14ac:dyDescent="0.25">
      <c r="A230" s="120"/>
      <c r="B230" s="80">
        <v>214</v>
      </c>
      <c r="C230" s="40" t="s">
        <v>1229</v>
      </c>
      <c r="D230" s="40" t="s">
        <v>293</v>
      </c>
      <c r="E230" s="58">
        <v>22149</v>
      </c>
      <c r="F230" s="41" t="s">
        <v>231</v>
      </c>
      <c r="G230" s="41">
        <v>462200621</v>
      </c>
      <c r="H230" s="55">
        <v>43891</v>
      </c>
      <c r="I230" s="55"/>
      <c r="J230" s="56">
        <v>4.9299999999999997E-2</v>
      </c>
      <c r="K230" s="66">
        <v>2.3E-2</v>
      </c>
      <c r="L230" s="57">
        <v>0.74</v>
      </c>
      <c r="M230" s="57">
        <v>44.4</v>
      </c>
      <c r="N230" s="57">
        <v>0.49</v>
      </c>
      <c r="O230" s="57">
        <v>29.4</v>
      </c>
      <c r="P230" s="57">
        <v>0.64</v>
      </c>
      <c r="Q230" s="57">
        <v>38.4</v>
      </c>
      <c r="R230" s="57">
        <v>0.23</v>
      </c>
      <c r="S230" s="57">
        <v>13.8</v>
      </c>
      <c r="T230" s="57">
        <v>0.82</v>
      </c>
      <c r="U230" s="81">
        <v>11</v>
      </c>
      <c r="V230" s="39" t="s">
        <v>2</v>
      </c>
      <c r="W230" s="39" t="s">
        <v>144</v>
      </c>
    </row>
    <row r="231" spans="1:23" s="80" customFormat="1" ht="20.149999999999999" customHeight="1" x14ac:dyDescent="0.25">
      <c r="A231" s="120"/>
      <c r="B231" s="80">
        <v>215</v>
      </c>
      <c r="C231" s="40" t="s">
        <v>528</v>
      </c>
      <c r="D231" s="40" t="s">
        <v>523</v>
      </c>
      <c r="E231" s="58">
        <v>22149</v>
      </c>
      <c r="F231" s="41">
        <v>67045438</v>
      </c>
      <c r="G231" s="41">
        <v>460207533</v>
      </c>
      <c r="H231" s="55">
        <v>43891</v>
      </c>
      <c r="I231" s="55"/>
      <c r="J231" s="56">
        <v>4.53E-2</v>
      </c>
      <c r="K231" s="56">
        <v>2.3E-2</v>
      </c>
      <c r="L231" s="57">
        <v>0.68</v>
      </c>
      <c r="M231" s="57">
        <v>40.799999999999997</v>
      </c>
      <c r="N231" s="57">
        <v>0.45</v>
      </c>
      <c r="O231" s="57">
        <v>27</v>
      </c>
      <c r="P231" s="57">
        <v>0.59</v>
      </c>
      <c r="Q231" s="57">
        <v>35.4</v>
      </c>
      <c r="R231" s="57">
        <v>0.23</v>
      </c>
      <c r="S231" s="57">
        <v>13.8</v>
      </c>
      <c r="T231" s="57">
        <v>1.19</v>
      </c>
      <c r="U231" s="81">
        <v>11</v>
      </c>
      <c r="V231" s="39" t="s">
        <v>130</v>
      </c>
      <c r="W231" s="39" t="s">
        <v>144</v>
      </c>
    </row>
    <row r="232" spans="1:23" s="80" customFormat="1" ht="20.149999999999999" customHeight="1" x14ac:dyDescent="0.25">
      <c r="A232" s="120"/>
      <c r="B232" s="80">
        <v>216</v>
      </c>
      <c r="C232" s="40" t="s">
        <v>1097</v>
      </c>
      <c r="D232" s="40" t="s">
        <v>1098</v>
      </c>
      <c r="E232" s="58">
        <v>22159</v>
      </c>
      <c r="F232" s="41">
        <v>66891468</v>
      </c>
      <c r="G232" s="41">
        <v>500202925</v>
      </c>
      <c r="H232" s="55">
        <v>44197</v>
      </c>
      <c r="I232" s="55"/>
      <c r="J232" s="56">
        <v>5.5399999999999998E-2</v>
      </c>
      <c r="K232" s="56">
        <v>2.3E-2</v>
      </c>
      <c r="L232" s="57">
        <v>0.83</v>
      </c>
      <c r="M232" s="57">
        <v>49.8</v>
      </c>
      <c r="N232" s="57">
        <v>0.55000000000000004</v>
      </c>
      <c r="O232" s="57">
        <v>33</v>
      </c>
      <c r="P232" s="57">
        <v>0.72</v>
      </c>
      <c r="Q232" s="57">
        <v>43.2</v>
      </c>
      <c r="R232" s="57">
        <v>0.23</v>
      </c>
      <c r="S232" s="57">
        <v>13.8</v>
      </c>
      <c r="T232" s="57"/>
      <c r="U232" s="81">
        <v>11</v>
      </c>
      <c r="V232" s="39" t="s">
        <v>302</v>
      </c>
      <c r="W232" s="39" t="s">
        <v>144</v>
      </c>
    </row>
    <row r="233" spans="1:23" s="80" customFormat="1" ht="20.149999999999999" customHeight="1" x14ac:dyDescent="0.25">
      <c r="A233" s="120"/>
      <c r="B233" s="80">
        <v>217</v>
      </c>
      <c r="C233" s="40" t="s">
        <v>1090</v>
      </c>
      <c r="D233" s="40" t="s">
        <v>1091</v>
      </c>
      <c r="E233" s="58">
        <v>22159</v>
      </c>
      <c r="F233" s="41">
        <v>41927700</v>
      </c>
      <c r="G233" s="2">
        <v>460211697</v>
      </c>
      <c r="H233" s="55">
        <v>44044</v>
      </c>
      <c r="I233" s="55"/>
      <c r="J233" s="115">
        <v>4.8500000000000001E-2</v>
      </c>
      <c r="K233" s="56">
        <v>2.3E-2</v>
      </c>
      <c r="L233" s="118">
        <v>0.73</v>
      </c>
      <c r="M233" s="57">
        <v>43.8</v>
      </c>
      <c r="N233" s="118">
        <v>0.49</v>
      </c>
      <c r="O233" s="57">
        <v>29.4</v>
      </c>
      <c r="P233" s="118">
        <v>0.63</v>
      </c>
      <c r="Q233" s="57">
        <v>37.799999999999997</v>
      </c>
      <c r="R233" s="57">
        <v>0.23</v>
      </c>
      <c r="S233" s="57">
        <v>13.8</v>
      </c>
      <c r="T233" s="57"/>
      <c r="U233" s="81">
        <v>11</v>
      </c>
      <c r="V233" s="39" t="s">
        <v>130</v>
      </c>
      <c r="W233" s="39" t="s">
        <v>144</v>
      </c>
    </row>
    <row r="234" spans="1:23" s="80" customFormat="1" ht="20.149999999999999" customHeight="1" x14ac:dyDescent="0.25">
      <c r="A234" s="120"/>
      <c r="B234" s="80">
        <v>218</v>
      </c>
      <c r="C234" s="40" t="s">
        <v>918</v>
      </c>
      <c r="D234" s="40" t="s">
        <v>771</v>
      </c>
      <c r="E234" s="58">
        <v>22159</v>
      </c>
      <c r="F234" s="41">
        <v>46648643</v>
      </c>
      <c r="G234" s="41">
        <v>460210925</v>
      </c>
      <c r="H234" s="55">
        <v>43891</v>
      </c>
      <c r="I234" s="55"/>
      <c r="J234" s="115">
        <v>4.8500000000000001E-2</v>
      </c>
      <c r="K234" s="56">
        <v>2.3E-2</v>
      </c>
      <c r="L234" s="118">
        <v>0.73</v>
      </c>
      <c r="M234" s="57">
        <v>43.8</v>
      </c>
      <c r="N234" s="118">
        <v>0.49</v>
      </c>
      <c r="O234" s="57">
        <v>29.4</v>
      </c>
      <c r="P234" s="118">
        <v>0.63</v>
      </c>
      <c r="Q234" s="57">
        <v>37.799999999999997</v>
      </c>
      <c r="R234" s="57">
        <v>0.23</v>
      </c>
      <c r="S234" s="57">
        <v>13.8</v>
      </c>
      <c r="T234" s="57">
        <v>1.2</v>
      </c>
      <c r="U234" s="81">
        <v>11</v>
      </c>
      <c r="V234" s="39" t="s">
        <v>130</v>
      </c>
      <c r="W234" s="39" t="s">
        <v>144</v>
      </c>
    </row>
    <row r="235" spans="1:23" s="80" customFormat="1" ht="20.149999999999999" customHeight="1" x14ac:dyDescent="0.25">
      <c r="A235" s="120"/>
      <c r="B235" s="80">
        <v>219</v>
      </c>
      <c r="C235" s="40" t="s">
        <v>795</v>
      </c>
      <c r="D235" s="40" t="s">
        <v>1132</v>
      </c>
      <c r="E235" s="58">
        <v>22159</v>
      </c>
      <c r="F235" s="41">
        <v>63642550</v>
      </c>
      <c r="G235" s="41">
        <v>460211049</v>
      </c>
      <c r="H235" s="55">
        <v>43891</v>
      </c>
      <c r="I235" s="55"/>
      <c r="J235" s="115">
        <v>4.8500000000000001E-2</v>
      </c>
      <c r="K235" s="56">
        <v>2.3E-2</v>
      </c>
      <c r="L235" s="118">
        <v>0.73</v>
      </c>
      <c r="M235" s="57">
        <v>43.8</v>
      </c>
      <c r="N235" s="118">
        <v>0.49</v>
      </c>
      <c r="O235" s="57">
        <v>29.4</v>
      </c>
      <c r="P235" s="118">
        <v>0.63</v>
      </c>
      <c r="Q235" s="57">
        <v>37.799999999999997</v>
      </c>
      <c r="R235" s="57">
        <v>0.23</v>
      </c>
      <c r="S235" s="57">
        <v>13.8</v>
      </c>
      <c r="T235" s="57">
        <v>1.2</v>
      </c>
      <c r="U235" s="81">
        <v>11</v>
      </c>
      <c r="V235" s="39" t="s">
        <v>130</v>
      </c>
      <c r="W235" s="39" t="s">
        <v>144</v>
      </c>
    </row>
    <row r="236" spans="1:23" s="80" customFormat="1" ht="20.149999999999999" customHeight="1" x14ac:dyDescent="0.25">
      <c r="A236" s="120"/>
      <c r="B236" s="80">
        <v>220</v>
      </c>
      <c r="C236" s="40" t="s">
        <v>1135</v>
      </c>
      <c r="D236" s="40" t="s">
        <v>1136</v>
      </c>
      <c r="E236" s="58">
        <v>22175</v>
      </c>
      <c r="F236" s="41">
        <v>60906056</v>
      </c>
      <c r="G236" s="41">
        <v>460211755</v>
      </c>
      <c r="H236" s="55">
        <v>43831</v>
      </c>
      <c r="I236" s="55"/>
      <c r="J236" s="115">
        <v>4.7399999999999998E-2</v>
      </c>
      <c r="K236" s="56">
        <v>2.3E-2</v>
      </c>
      <c r="L236" s="118">
        <v>0.71</v>
      </c>
      <c r="M236" s="57">
        <v>42.6</v>
      </c>
      <c r="N236" s="118">
        <v>0.47</v>
      </c>
      <c r="O236" s="57">
        <v>28.2</v>
      </c>
      <c r="P236" s="118">
        <v>0.62</v>
      </c>
      <c r="Q236" s="57">
        <v>37.200000000000003</v>
      </c>
      <c r="R236" s="57">
        <v>0.23</v>
      </c>
      <c r="S236" s="57">
        <v>13.8</v>
      </c>
      <c r="T236" s="57"/>
      <c r="U236" s="81">
        <v>11</v>
      </c>
      <c r="V236" s="39" t="s">
        <v>130</v>
      </c>
      <c r="W236" s="39" t="s">
        <v>144</v>
      </c>
    </row>
    <row r="237" spans="1:23" s="80" customFormat="1" ht="20.149999999999999" customHeight="1" x14ac:dyDescent="0.25">
      <c r="A237" s="120"/>
      <c r="B237" s="80">
        <v>221</v>
      </c>
      <c r="C237" s="40" t="s">
        <v>971</v>
      </c>
      <c r="D237" s="40" t="s">
        <v>972</v>
      </c>
      <c r="E237" s="58">
        <v>22175</v>
      </c>
      <c r="F237" s="41">
        <v>63970900</v>
      </c>
      <c r="G237" s="41">
        <v>460211389</v>
      </c>
      <c r="H237" s="55">
        <v>43891</v>
      </c>
      <c r="I237" s="55"/>
      <c r="J237" s="56">
        <v>4.7500000000000001E-2</v>
      </c>
      <c r="K237" s="56">
        <v>2.3E-2</v>
      </c>
      <c r="L237" s="57">
        <v>0.71</v>
      </c>
      <c r="M237" s="57">
        <v>42.6</v>
      </c>
      <c r="N237" s="57">
        <v>0.48</v>
      </c>
      <c r="O237" s="57">
        <v>28.8</v>
      </c>
      <c r="P237" s="57">
        <v>0.62</v>
      </c>
      <c r="Q237" s="57">
        <v>37.200000000000003</v>
      </c>
      <c r="R237" s="57">
        <v>0.23</v>
      </c>
      <c r="S237" s="57">
        <v>13.8</v>
      </c>
      <c r="T237" s="57">
        <v>1.05</v>
      </c>
      <c r="U237" s="81">
        <v>11</v>
      </c>
      <c r="V237" s="39" t="s">
        <v>130</v>
      </c>
      <c r="W237" s="39" t="s">
        <v>144</v>
      </c>
    </row>
    <row r="238" spans="1:23" s="80" customFormat="1" ht="20.149999999999999" customHeight="1" x14ac:dyDescent="0.25">
      <c r="A238" s="120"/>
      <c r="B238" s="80">
        <v>222</v>
      </c>
      <c r="C238" s="40" t="s">
        <v>459</v>
      </c>
      <c r="D238" s="40" t="s">
        <v>567</v>
      </c>
      <c r="E238" s="58">
        <v>22175</v>
      </c>
      <c r="F238" s="41">
        <v>20988250</v>
      </c>
      <c r="G238" s="41">
        <v>500200865</v>
      </c>
      <c r="H238" s="55">
        <v>44197</v>
      </c>
      <c r="I238" s="55"/>
      <c r="J238" s="56">
        <v>5.5199999999999999E-2</v>
      </c>
      <c r="K238" s="56">
        <v>2.3E-2</v>
      </c>
      <c r="L238" s="57">
        <v>0.83</v>
      </c>
      <c r="M238" s="57">
        <v>49.8</v>
      </c>
      <c r="N238" s="57">
        <v>0.55000000000000004</v>
      </c>
      <c r="O238" s="57">
        <v>33</v>
      </c>
      <c r="P238" s="57">
        <v>0.72</v>
      </c>
      <c r="Q238" s="57">
        <v>43.2</v>
      </c>
      <c r="R238" s="57">
        <v>0.23</v>
      </c>
      <c r="S238" s="57">
        <v>13.8</v>
      </c>
      <c r="T238" s="57">
        <v>0.93055122377711774</v>
      </c>
      <c r="U238" s="81">
        <v>11</v>
      </c>
      <c r="V238" s="39" t="s">
        <v>299</v>
      </c>
      <c r="W238" s="39" t="s">
        <v>144</v>
      </c>
    </row>
    <row r="239" spans="1:23" s="80" customFormat="1" ht="20.149999999999999" customHeight="1" x14ac:dyDescent="0.25">
      <c r="A239" s="120"/>
      <c r="B239" s="80">
        <v>223</v>
      </c>
      <c r="C239" s="40" t="s">
        <v>731</v>
      </c>
      <c r="D239" s="40" t="s">
        <v>1164</v>
      </c>
      <c r="E239" s="58">
        <v>22177</v>
      </c>
      <c r="F239" s="41">
        <v>60009270</v>
      </c>
      <c r="G239" s="41">
        <v>460210618</v>
      </c>
      <c r="H239" s="55">
        <v>43891</v>
      </c>
      <c r="I239" s="55"/>
      <c r="J239" s="56">
        <v>4.9399999999999999E-2</v>
      </c>
      <c r="K239" s="56">
        <v>2.3E-2</v>
      </c>
      <c r="L239" s="57">
        <v>0.74</v>
      </c>
      <c r="M239" s="57">
        <v>44.4</v>
      </c>
      <c r="N239" s="57">
        <v>0.49</v>
      </c>
      <c r="O239" s="57">
        <v>29.4</v>
      </c>
      <c r="P239" s="57">
        <v>0.64</v>
      </c>
      <c r="Q239" s="57">
        <v>38.4</v>
      </c>
      <c r="R239" s="57">
        <v>0.23</v>
      </c>
      <c r="S239" s="57">
        <v>13.8</v>
      </c>
      <c r="T239" s="57">
        <v>0.9</v>
      </c>
      <c r="U239" s="81">
        <v>11</v>
      </c>
      <c r="V239" s="39" t="s">
        <v>130</v>
      </c>
      <c r="W239" s="42" t="s">
        <v>144</v>
      </c>
    </row>
    <row r="240" spans="1:23" s="80" customFormat="1" ht="20.149999999999999" customHeight="1" x14ac:dyDescent="0.25">
      <c r="A240" s="120"/>
      <c r="B240" s="80">
        <v>224</v>
      </c>
      <c r="C240" s="40" t="s">
        <v>1150</v>
      </c>
      <c r="D240" s="40" t="s">
        <v>1151</v>
      </c>
      <c r="E240" s="40">
        <v>22177</v>
      </c>
      <c r="F240" s="40" t="s">
        <v>1152</v>
      </c>
      <c r="G240" s="122">
        <v>460212028</v>
      </c>
      <c r="H240" s="55">
        <v>43891</v>
      </c>
      <c r="I240" s="55"/>
      <c r="J240" s="56">
        <v>4.7399999999999998E-2</v>
      </c>
      <c r="K240" s="56">
        <v>2.3E-2</v>
      </c>
      <c r="L240" s="57">
        <v>0.71</v>
      </c>
      <c r="M240" s="57">
        <v>42.6</v>
      </c>
      <c r="N240" s="57">
        <v>0.47</v>
      </c>
      <c r="O240" s="57">
        <v>28.2</v>
      </c>
      <c r="P240" s="57">
        <v>0.62</v>
      </c>
      <c r="Q240" s="57">
        <v>37.200000000000003</v>
      </c>
      <c r="R240" s="57">
        <v>0.23</v>
      </c>
      <c r="S240" s="57">
        <v>13.8</v>
      </c>
      <c r="T240" s="57"/>
      <c r="U240" s="81">
        <v>11</v>
      </c>
      <c r="V240" s="39" t="s">
        <v>130</v>
      </c>
      <c r="W240" s="39" t="s">
        <v>144</v>
      </c>
    </row>
    <row r="241" spans="1:23" s="80" customFormat="1" ht="20.149999999999999" customHeight="1" x14ac:dyDescent="0.25">
      <c r="A241" s="120"/>
      <c r="B241" s="80">
        <v>225</v>
      </c>
      <c r="C241" s="40" t="s">
        <v>561</v>
      </c>
      <c r="D241" s="40" t="s">
        <v>1045</v>
      </c>
      <c r="E241" s="58">
        <v>22177</v>
      </c>
      <c r="F241" s="41" t="s">
        <v>562</v>
      </c>
      <c r="G241" s="41">
        <v>460206042</v>
      </c>
      <c r="H241" s="55">
        <v>43891</v>
      </c>
      <c r="I241" s="55"/>
      <c r="J241" s="56">
        <v>4.8000000000000001E-2</v>
      </c>
      <c r="K241" s="56">
        <v>2.3E-2</v>
      </c>
      <c r="L241" s="57">
        <v>0.72</v>
      </c>
      <c r="M241" s="57">
        <v>43.2</v>
      </c>
      <c r="N241" s="57">
        <v>0.48</v>
      </c>
      <c r="O241" s="57">
        <v>28.8</v>
      </c>
      <c r="P241" s="57">
        <v>0.62</v>
      </c>
      <c r="Q241" s="57">
        <v>37.200000000000003</v>
      </c>
      <c r="R241" s="57">
        <v>0.23</v>
      </c>
      <c r="S241" s="57">
        <v>13.8</v>
      </c>
      <c r="T241" s="57"/>
      <c r="U241" s="81">
        <v>11</v>
      </c>
      <c r="V241" s="39" t="s">
        <v>130</v>
      </c>
      <c r="W241" s="39" t="s">
        <v>144</v>
      </c>
    </row>
    <row r="242" spans="1:23" s="80" customFormat="1" ht="20.149999999999999" customHeight="1" x14ac:dyDescent="0.25">
      <c r="A242" s="120"/>
      <c r="B242" s="80">
        <v>226</v>
      </c>
      <c r="C242" s="40" t="s">
        <v>722</v>
      </c>
      <c r="D242" s="40" t="s">
        <v>718</v>
      </c>
      <c r="E242" s="58">
        <v>22177</v>
      </c>
      <c r="F242" s="41">
        <v>38087300</v>
      </c>
      <c r="G242" s="41">
        <v>460210468</v>
      </c>
      <c r="H242" s="55">
        <v>43891</v>
      </c>
      <c r="I242" s="55"/>
      <c r="J242" s="56">
        <v>4.9399999999999999E-2</v>
      </c>
      <c r="K242" s="56">
        <v>2.3E-2</v>
      </c>
      <c r="L242" s="57">
        <v>0.74</v>
      </c>
      <c r="M242" s="57">
        <v>44.4</v>
      </c>
      <c r="N242" s="57">
        <v>0.49</v>
      </c>
      <c r="O242" s="57">
        <v>29.4</v>
      </c>
      <c r="P242" s="57">
        <v>0.64</v>
      </c>
      <c r="Q242" s="57">
        <v>38.4</v>
      </c>
      <c r="R242" s="57">
        <v>0.23</v>
      </c>
      <c r="S242" s="57">
        <v>13.8</v>
      </c>
      <c r="T242" s="57"/>
      <c r="U242" s="81">
        <v>11</v>
      </c>
      <c r="V242" s="39" t="s">
        <v>130</v>
      </c>
      <c r="W242" s="39" t="s">
        <v>144</v>
      </c>
    </row>
    <row r="243" spans="1:23" s="80" customFormat="1" ht="20.149999999999999" customHeight="1" x14ac:dyDescent="0.25">
      <c r="A243" s="120"/>
      <c r="B243" s="80">
        <v>227</v>
      </c>
      <c r="C243" s="40" t="s">
        <v>559</v>
      </c>
      <c r="D243" s="40" t="s">
        <v>572</v>
      </c>
      <c r="E243" s="58">
        <v>22177</v>
      </c>
      <c r="F243" s="41">
        <v>6901080</v>
      </c>
      <c r="G243" s="41">
        <v>500201844</v>
      </c>
      <c r="H243" s="55">
        <v>44197</v>
      </c>
      <c r="I243" s="55"/>
      <c r="J243" s="56">
        <v>5.5300000000000002E-2</v>
      </c>
      <c r="K243" s="56">
        <v>2.3E-2</v>
      </c>
      <c r="L243" s="57">
        <v>0.83</v>
      </c>
      <c r="M243" s="57">
        <v>49.8</v>
      </c>
      <c r="N243" s="57">
        <v>0.55000000000000004</v>
      </c>
      <c r="O243" s="57">
        <v>33</v>
      </c>
      <c r="P243" s="57">
        <v>0.72</v>
      </c>
      <c r="Q243" s="57">
        <v>43.2</v>
      </c>
      <c r="R243" s="57">
        <v>0.23</v>
      </c>
      <c r="S243" s="57">
        <v>13.8</v>
      </c>
      <c r="T243" s="57">
        <v>1.2</v>
      </c>
      <c r="U243" s="81">
        <v>11</v>
      </c>
      <c r="V243" s="39" t="s">
        <v>299</v>
      </c>
      <c r="W243" s="39" t="s">
        <v>144</v>
      </c>
    </row>
    <row r="244" spans="1:23" s="80" customFormat="1" ht="20.149999999999999" customHeight="1" x14ac:dyDescent="0.25">
      <c r="A244" s="120"/>
      <c r="B244" s="80">
        <v>228</v>
      </c>
      <c r="C244" s="40" t="s">
        <v>564</v>
      </c>
      <c r="D244" s="40" t="s">
        <v>170</v>
      </c>
      <c r="E244" s="58">
        <v>22177</v>
      </c>
      <c r="F244" s="41" t="s">
        <v>565</v>
      </c>
      <c r="G244" s="41">
        <v>460200810</v>
      </c>
      <c r="H244" s="55">
        <v>43891</v>
      </c>
      <c r="I244" s="55"/>
      <c r="J244" s="56">
        <v>5.1299999999999998E-2</v>
      </c>
      <c r="K244" s="56">
        <v>2.3E-2</v>
      </c>
      <c r="L244" s="57">
        <v>0.77</v>
      </c>
      <c r="M244" s="57">
        <v>46.2</v>
      </c>
      <c r="N244" s="57">
        <v>0.51</v>
      </c>
      <c r="O244" s="57">
        <v>30.6</v>
      </c>
      <c r="P244" s="57">
        <v>0.67</v>
      </c>
      <c r="Q244" s="57">
        <v>40.200000000000003</v>
      </c>
      <c r="R244" s="57">
        <v>0.23</v>
      </c>
      <c r="S244" s="57">
        <v>13.8</v>
      </c>
      <c r="T244" s="57">
        <v>1.2</v>
      </c>
      <c r="U244" s="81">
        <v>11</v>
      </c>
      <c r="V244" s="39" t="s">
        <v>130</v>
      </c>
      <c r="W244" s="39" t="s">
        <v>144</v>
      </c>
    </row>
    <row r="245" spans="1:23" s="80" customFormat="1" ht="20.149999999999999" customHeight="1" x14ac:dyDescent="0.25">
      <c r="A245" s="120"/>
      <c r="B245" s="80">
        <v>229</v>
      </c>
      <c r="C245" s="40" t="s">
        <v>274</v>
      </c>
      <c r="D245" s="40" t="s">
        <v>275</v>
      </c>
      <c r="E245" s="58">
        <v>22177</v>
      </c>
      <c r="F245" s="41">
        <v>64221222</v>
      </c>
      <c r="G245" s="41">
        <v>460205622</v>
      </c>
      <c r="H245" s="55">
        <v>43891</v>
      </c>
      <c r="I245" s="55"/>
      <c r="J245" s="56">
        <v>4.9500000000000002E-2</v>
      </c>
      <c r="K245" s="56">
        <v>2.3E-2</v>
      </c>
      <c r="L245" s="57">
        <v>0.74</v>
      </c>
      <c r="M245" s="57">
        <v>44.4</v>
      </c>
      <c r="N245" s="57">
        <v>0.5</v>
      </c>
      <c r="O245" s="57">
        <v>30</v>
      </c>
      <c r="P245" s="57">
        <v>0.64</v>
      </c>
      <c r="Q245" s="57">
        <v>38.4</v>
      </c>
      <c r="R245" s="57">
        <v>0.23</v>
      </c>
      <c r="S245" s="57">
        <v>13.8</v>
      </c>
      <c r="T245" s="57">
        <v>1.2</v>
      </c>
      <c r="U245" s="81">
        <v>11</v>
      </c>
      <c r="V245" s="39" t="s">
        <v>2</v>
      </c>
      <c r="W245" s="39" t="s">
        <v>144</v>
      </c>
    </row>
    <row r="246" spans="1:23" s="80" customFormat="1" ht="20.149999999999999" customHeight="1" x14ac:dyDescent="0.25">
      <c r="A246" s="120"/>
      <c r="B246" s="80">
        <v>230</v>
      </c>
      <c r="C246" s="40" t="s">
        <v>623</v>
      </c>
      <c r="D246" s="40" t="s">
        <v>276</v>
      </c>
      <c r="E246" s="58">
        <v>22177</v>
      </c>
      <c r="F246" s="41" t="s">
        <v>277</v>
      </c>
      <c r="G246" s="41">
        <v>460206725</v>
      </c>
      <c r="H246" s="55">
        <v>44197</v>
      </c>
      <c r="I246" s="55"/>
      <c r="J246" s="56">
        <v>5.4699999999999999E-2</v>
      </c>
      <c r="K246" s="56">
        <v>2.3E-2</v>
      </c>
      <c r="L246" s="57">
        <v>0.82</v>
      </c>
      <c r="M246" s="57">
        <v>49.2</v>
      </c>
      <c r="N246" s="57">
        <v>0.55000000000000004</v>
      </c>
      <c r="O246" s="57">
        <v>33</v>
      </c>
      <c r="P246" s="57">
        <v>0.71</v>
      </c>
      <c r="Q246" s="57">
        <v>42.6</v>
      </c>
      <c r="R246" s="57">
        <v>0.23</v>
      </c>
      <c r="S246" s="57">
        <v>13.8</v>
      </c>
      <c r="T246" s="57">
        <v>0.94077706140104211</v>
      </c>
      <c r="U246" s="81">
        <v>11</v>
      </c>
      <c r="V246" s="39" t="s">
        <v>299</v>
      </c>
      <c r="W246" s="39" t="s">
        <v>144</v>
      </c>
    </row>
    <row r="247" spans="1:23" s="80" customFormat="1" ht="20.149999999999999" customHeight="1" x14ac:dyDescent="0.25">
      <c r="A247" s="120"/>
      <c r="B247" s="80">
        <v>231</v>
      </c>
      <c r="C247" s="40" t="s">
        <v>278</v>
      </c>
      <c r="D247" s="40" t="s">
        <v>560</v>
      </c>
      <c r="E247" s="58">
        <v>22177</v>
      </c>
      <c r="F247" s="41" t="s">
        <v>279</v>
      </c>
      <c r="G247" s="41">
        <v>460208896</v>
      </c>
      <c r="H247" s="55">
        <v>43891</v>
      </c>
      <c r="I247" s="55"/>
      <c r="J247" s="56">
        <v>5.0099999999999999E-2</v>
      </c>
      <c r="K247" s="56">
        <v>2.3E-2</v>
      </c>
      <c r="L247" s="57">
        <v>0.75</v>
      </c>
      <c r="M247" s="57">
        <v>45</v>
      </c>
      <c r="N247" s="57">
        <v>0.5</v>
      </c>
      <c r="O247" s="57">
        <v>30</v>
      </c>
      <c r="P247" s="57">
        <v>0.65</v>
      </c>
      <c r="Q247" s="57">
        <v>39</v>
      </c>
      <c r="R247" s="57">
        <v>0.23</v>
      </c>
      <c r="S247" s="57">
        <v>13.8</v>
      </c>
      <c r="T247" s="57">
        <v>1.2</v>
      </c>
      <c r="U247" s="81">
        <v>11</v>
      </c>
      <c r="V247" s="39" t="s">
        <v>130</v>
      </c>
      <c r="W247" s="39" t="s">
        <v>144</v>
      </c>
    </row>
    <row r="248" spans="1:23" s="80" customFormat="1" ht="20.149999999999999" customHeight="1" x14ac:dyDescent="0.25">
      <c r="A248" s="120"/>
      <c r="B248" s="80">
        <v>232</v>
      </c>
      <c r="C248" s="40" t="s">
        <v>124</v>
      </c>
      <c r="D248" s="40" t="s">
        <v>429</v>
      </c>
      <c r="E248" s="58">
        <v>22177</v>
      </c>
      <c r="F248" s="41">
        <v>63669760</v>
      </c>
      <c r="G248" s="41">
        <v>460208395</v>
      </c>
      <c r="H248" s="55">
        <v>43891</v>
      </c>
      <c r="I248" s="55"/>
      <c r="J248" s="56">
        <v>4.9399999999999999E-2</v>
      </c>
      <c r="K248" s="56">
        <v>2.3E-2</v>
      </c>
      <c r="L248" s="57">
        <v>0.74</v>
      </c>
      <c r="M248" s="57">
        <v>44.4</v>
      </c>
      <c r="N248" s="57">
        <v>0.49</v>
      </c>
      <c r="O248" s="57">
        <v>29.4</v>
      </c>
      <c r="P248" s="57">
        <v>0.64</v>
      </c>
      <c r="Q248" s="57">
        <v>38.4</v>
      </c>
      <c r="R248" s="57">
        <v>0.23</v>
      </c>
      <c r="S248" s="57">
        <v>13.8</v>
      </c>
      <c r="T248" s="57"/>
      <c r="U248" s="81">
        <v>11</v>
      </c>
      <c r="V248" s="39" t="s">
        <v>130</v>
      </c>
      <c r="W248" s="39" t="s">
        <v>144</v>
      </c>
    </row>
    <row r="249" spans="1:23" s="80" customFormat="1" ht="20.149999999999999" customHeight="1" x14ac:dyDescent="0.25">
      <c r="A249" s="120"/>
      <c r="B249" s="80">
        <v>233</v>
      </c>
      <c r="C249" s="40" t="s">
        <v>1101</v>
      </c>
      <c r="D249" s="40" t="s">
        <v>1102</v>
      </c>
      <c r="E249" s="58">
        <v>22179</v>
      </c>
      <c r="F249" s="41">
        <v>55440767</v>
      </c>
      <c r="G249" s="41">
        <v>460211744</v>
      </c>
      <c r="H249" s="55">
        <v>44105</v>
      </c>
      <c r="I249" s="55"/>
      <c r="J249" s="115">
        <v>4.8399999999999999E-2</v>
      </c>
      <c r="K249" s="56">
        <v>2.3E-2</v>
      </c>
      <c r="L249" s="118">
        <v>0.73</v>
      </c>
      <c r="M249" s="57">
        <v>43.8</v>
      </c>
      <c r="N249" s="118">
        <v>0.48</v>
      </c>
      <c r="O249" s="57">
        <v>28.8</v>
      </c>
      <c r="P249" s="118">
        <v>0.63</v>
      </c>
      <c r="Q249" s="57">
        <v>37.799999999999997</v>
      </c>
      <c r="R249" s="57">
        <v>0.23</v>
      </c>
      <c r="S249" s="57">
        <v>13.8</v>
      </c>
      <c r="T249" s="57"/>
      <c r="U249" s="81">
        <v>11</v>
      </c>
      <c r="V249" s="39" t="s">
        <v>130</v>
      </c>
      <c r="W249" s="39" t="s">
        <v>144</v>
      </c>
    </row>
    <row r="250" spans="1:23" s="80" customFormat="1" ht="20.149999999999999" customHeight="1" x14ac:dyDescent="0.25">
      <c r="A250" s="120"/>
      <c r="B250" s="80">
        <v>234</v>
      </c>
      <c r="C250" s="40" t="s">
        <v>762</v>
      </c>
      <c r="D250" s="40" t="s">
        <v>763</v>
      </c>
      <c r="E250" s="58">
        <v>22179</v>
      </c>
      <c r="F250" s="41">
        <v>800002080</v>
      </c>
      <c r="G250" s="41">
        <v>460210424</v>
      </c>
      <c r="H250" s="55">
        <v>43891</v>
      </c>
      <c r="I250" s="55"/>
      <c r="J250" s="56">
        <v>5.0200000000000002E-2</v>
      </c>
      <c r="K250" s="56">
        <v>2.3E-2</v>
      </c>
      <c r="L250" s="57">
        <v>0.75</v>
      </c>
      <c r="M250" s="57">
        <v>45</v>
      </c>
      <c r="N250" s="57">
        <v>0.5</v>
      </c>
      <c r="O250" s="57">
        <v>30</v>
      </c>
      <c r="P250" s="57">
        <v>0.65</v>
      </c>
      <c r="Q250" s="57">
        <v>39</v>
      </c>
      <c r="R250" s="57">
        <v>0.23</v>
      </c>
      <c r="S250" s="57">
        <v>13.8</v>
      </c>
      <c r="T250" s="57">
        <v>1.2</v>
      </c>
      <c r="U250" s="81">
        <v>11</v>
      </c>
      <c r="V250" s="39" t="s">
        <v>130</v>
      </c>
      <c r="W250" s="39" t="s">
        <v>144</v>
      </c>
    </row>
    <row r="251" spans="1:23" s="80" customFormat="1" ht="20.149999999999999" customHeight="1" x14ac:dyDescent="0.25">
      <c r="A251" s="120"/>
      <c r="B251" s="80">
        <v>235</v>
      </c>
      <c r="C251" s="40" t="s">
        <v>752</v>
      </c>
      <c r="D251" s="40" t="s">
        <v>710</v>
      </c>
      <c r="E251" s="58">
        <v>22179</v>
      </c>
      <c r="F251" s="41">
        <v>87098292</v>
      </c>
      <c r="G251" s="41">
        <v>460209819</v>
      </c>
      <c r="H251" s="55">
        <v>43374</v>
      </c>
      <c r="I251" s="55"/>
      <c r="J251" s="56">
        <v>4.82E-2</v>
      </c>
      <c r="K251" s="66">
        <v>2.3E-2</v>
      </c>
      <c r="L251" s="57">
        <v>0.72</v>
      </c>
      <c r="M251" s="57">
        <v>43.2</v>
      </c>
      <c r="N251" s="57">
        <v>0.48</v>
      </c>
      <c r="O251" s="57">
        <v>28.8</v>
      </c>
      <c r="P251" s="57">
        <v>0.63</v>
      </c>
      <c r="Q251" s="57">
        <v>37.799999999999997</v>
      </c>
      <c r="R251" s="57">
        <v>0.23</v>
      </c>
      <c r="S251" s="57">
        <v>13.8</v>
      </c>
      <c r="T251" s="57">
        <v>0.67</v>
      </c>
      <c r="U251" s="81">
        <v>11</v>
      </c>
      <c r="V251" s="39" t="s">
        <v>130</v>
      </c>
      <c r="W251" s="42" t="s">
        <v>144</v>
      </c>
    </row>
    <row r="252" spans="1:23" s="80" customFormat="1" ht="20.149999999999999" customHeight="1" x14ac:dyDescent="0.25">
      <c r="A252" s="120"/>
      <c r="B252" s="80">
        <v>236</v>
      </c>
      <c r="C252" s="40" t="s">
        <v>1230</v>
      </c>
      <c r="D252" s="40" t="s">
        <v>703</v>
      </c>
      <c r="E252" s="58">
        <v>22179</v>
      </c>
      <c r="F252" s="41">
        <v>88237550</v>
      </c>
      <c r="G252" s="41">
        <v>462200233</v>
      </c>
      <c r="H252" s="55">
        <v>43891</v>
      </c>
      <c r="I252" s="55"/>
      <c r="J252" s="56">
        <v>5.04E-2</v>
      </c>
      <c r="K252" s="56">
        <v>2.3E-2</v>
      </c>
      <c r="L252" s="57">
        <v>0.76</v>
      </c>
      <c r="M252" s="57">
        <v>45.6</v>
      </c>
      <c r="N252" s="57">
        <v>0.5</v>
      </c>
      <c r="O252" s="57">
        <v>30</v>
      </c>
      <c r="P252" s="57">
        <v>0.66</v>
      </c>
      <c r="Q252" s="57">
        <v>39.6</v>
      </c>
      <c r="R252" s="57">
        <v>0.23</v>
      </c>
      <c r="S252" s="57">
        <v>13.8</v>
      </c>
      <c r="T252" s="57">
        <v>1.2</v>
      </c>
      <c r="U252" s="81">
        <v>11</v>
      </c>
      <c r="V252" s="39" t="s">
        <v>2</v>
      </c>
      <c r="W252" s="39" t="s">
        <v>144</v>
      </c>
    </row>
    <row r="253" spans="1:23" s="80" customFormat="1" ht="20.149999999999999" customHeight="1" x14ac:dyDescent="0.25">
      <c r="A253" s="120"/>
      <c r="B253" s="80">
        <v>237</v>
      </c>
      <c r="C253" s="40" t="s">
        <v>536</v>
      </c>
      <c r="D253" s="40" t="s">
        <v>537</v>
      </c>
      <c r="E253" s="58">
        <v>22297</v>
      </c>
      <c r="F253" s="41" t="s">
        <v>616</v>
      </c>
      <c r="G253" s="41">
        <v>460207704</v>
      </c>
      <c r="H253" s="55">
        <v>44197</v>
      </c>
      <c r="I253" s="55"/>
      <c r="J253" s="56">
        <v>5.0200000000000002E-2</v>
      </c>
      <c r="K253" s="56">
        <v>2.3E-2</v>
      </c>
      <c r="L253" s="57">
        <v>0.75</v>
      </c>
      <c r="M253" s="57">
        <v>45</v>
      </c>
      <c r="N253" s="57">
        <v>0.5</v>
      </c>
      <c r="O253" s="57">
        <v>30</v>
      </c>
      <c r="P253" s="57">
        <v>0.65</v>
      </c>
      <c r="Q253" s="57">
        <v>39</v>
      </c>
      <c r="R253" s="57">
        <v>0.23</v>
      </c>
      <c r="S253" s="57">
        <v>13.8</v>
      </c>
      <c r="T253" s="57"/>
      <c r="U253" s="81">
        <v>11</v>
      </c>
      <c r="V253" s="39" t="s">
        <v>299</v>
      </c>
      <c r="W253" s="39" t="s">
        <v>144</v>
      </c>
    </row>
    <row r="254" spans="1:23" s="80" customFormat="1" ht="20.149999999999999" customHeight="1" x14ac:dyDescent="0.25">
      <c r="A254" s="120"/>
      <c r="B254" s="80">
        <v>238</v>
      </c>
      <c r="C254" s="40" t="s">
        <v>69</v>
      </c>
      <c r="D254" s="40" t="s">
        <v>474</v>
      </c>
      <c r="E254" s="58">
        <v>22297</v>
      </c>
      <c r="F254" s="41">
        <v>80007760</v>
      </c>
      <c r="G254" s="41">
        <v>460205655</v>
      </c>
      <c r="H254" s="55">
        <v>43891</v>
      </c>
      <c r="I254" s="55"/>
      <c r="J254" s="56">
        <v>5.0700000000000002E-2</v>
      </c>
      <c r="K254" s="56">
        <v>2.3E-2</v>
      </c>
      <c r="L254" s="57">
        <v>0.76</v>
      </c>
      <c r="M254" s="57">
        <v>45.6</v>
      </c>
      <c r="N254" s="57">
        <v>0.51</v>
      </c>
      <c r="O254" s="57">
        <v>30.6</v>
      </c>
      <c r="P254" s="57">
        <v>0.66</v>
      </c>
      <c r="Q254" s="57">
        <v>39.6</v>
      </c>
      <c r="R254" s="57">
        <v>0.23</v>
      </c>
      <c r="S254" s="57">
        <v>13.8</v>
      </c>
      <c r="T254" s="57">
        <v>1.1100000000000001</v>
      </c>
      <c r="U254" s="81">
        <v>11</v>
      </c>
      <c r="V254" s="39" t="s">
        <v>743</v>
      </c>
      <c r="W254" s="39" t="s">
        <v>144</v>
      </c>
    </row>
    <row r="255" spans="1:23" s="80" customFormat="1" ht="20.149999999999999" customHeight="1" x14ac:dyDescent="0.25">
      <c r="A255" s="120"/>
      <c r="B255" s="80">
        <v>239</v>
      </c>
      <c r="C255" s="40" t="s">
        <v>797</v>
      </c>
      <c r="D255" s="40" t="s">
        <v>1153</v>
      </c>
      <c r="E255" s="58">
        <v>22297</v>
      </c>
      <c r="F255" s="41">
        <v>30393866</v>
      </c>
      <c r="G255" s="41">
        <v>460209374</v>
      </c>
      <c r="H255" s="55">
        <v>43891</v>
      </c>
      <c r="I255" s="55"/>
      <c r="J255" s="56">
        <v>4.9399999999999999E-2</v>
      </c>
      <c r="K255" s="56">
        <v>2.3E-2</v>
      </c>
      <c r="L255" s="57">
        <v>0.74</v>
      </c>
      <c r="M255" s="57">
        <v>44.4</v>
      </c>
      <c r="N255" s="57">
        <v>0.49</v>
      </c>
      <c r="O255" s="57">
        <v>29.4</v>
      </c>
      <c r="P255" s="57">
        <v>0.64</v>
      </c>
      <c r="Q255" s="57">
        <v>38.4</v>
      </c>
      <c r="R255" s="57">
        <v>0.23</v>
      </c>
      <c r="S255" s="57">
        <v>13.8</v>
      </c>
      <c r="T255" s="57">
        <v>1.2</v>
      </c>
      <c r="U255" s="81">
        <v>11</v>
      </c>
      <c r="V255" s="39" t="s">
        <v>130</v>
      </c>
      <c r="W255" s="42" t="s">
        <v>144</v>
      </c>
    </row>
    <row r="256" spans="1:23" s="80" customFormat="1" ht="20.149999999999999" customHeight="1" x14ac:dyDescent="0.25">
      <c r="A256" s="120"/>
      <c r="B256" s="80">
        <v>240</v>
      </c>
      <c r="C256" s="40" t="s">
        <v>354</v>
      </c>
      <c r="D256" s="40" t="s">
        <v>280</v>
      </c>
      <c r="E256" s="58">
        <v>22297</v>
      </c>
      <c r="F256" s="41" t="s">
        <v>570</v>
      </c>
      <c r="G256" s="41">
        <v>460206122</v>
      </c>
      <c r="H256" s="55">
        <v>44197</v>
      </c>
      <c r="I256" s="55"/>
      <c r="J256" s="56">
        <v>5.0999999999999997E-2</v>
      </c>
      <c r="K256" s="56">
        <v>2.3E-2</v>
      </c>
      <c r="L256" s="57">
        <v>0.77</v>
      </c>
      <c r="M256" s="57">
        <v>46.2</v>
      </c>
      <c r="N256" s="57">
        <v>0.51</v>
      </c>
      <c r="O256" s="57">
        <v>30.6</v>
      </c>
      <c r="P256" s="57">
        <v>0.66</v>
      </c>
      <c r="Q256" s="57">
        <v>39.6</v>
      </c>
      <c r="R256" s="79">
        <v>0.23</v>
      </c>
      <c r="S256" s="79">
        <v>13.8</v>
      </c>
      <c r="T256" s="57"/>
      <c r="U256" s="81">
        <v>11</v>
      </c>
      <c r="V256" s="39" t="s">
        <v>299</v>
      </c>
      <c r="W256" s="39" t="s">
        <v>144</v>
      </c>
    </row>
    <row r="257" spans="1:23" s="80" customFormat="1" ht="20.149999999999999" customHeight="1" x14ac:dyDescent="0.25">
      <c r="A257" s="120"/>
      <c r="B257" s="80">
        <v>241</v>
      </c>
      <c r="C257" s="40" t="s">
        <v>973</v>
      </c>
      <c r="D257" s="40" t="s">
        <v>974</v>
      </c>
      <c r="E257" s="58">
        <v>22299</v>
      </c>
      <c r="F257" s="41">
        <v>350353013</v>
      </c>
      <c r="G257" s="41">
        <v>500202890</v>
      </c>
      <c r="H257" s="55">
        <v>44105</v>
      </c>
      <c r="I257" s="55"/>
      <c r="J257" s="56">
        <v>5.5E-2</v>
      </c>
      <c r="K257" s="56">
        <v>2.3E-2</v>
      </c>
      <c r="L257" s="57">
        <v>0.83</v>
      </c>
      <c r="M257" s="57">
        <v>49.8</v>
      </c>
      <c r="N257" s="57">
        <v>0.55000000000000004</v>
      </c>
      <c r="O257" s="57">
        <v>33</v>
      </c>
      <c r="P257" s="57">
        <v>0.72</v>
      </c>
      <c r="Q257" s="57">
        <v>43.2</v>
      </c>
      <c r="R257" s="79">
        <v>0.23</v>
      </c>
      <c r="S257" s="79">
        <v>13.8</v>
      </c>
      <c r="T257" s="57">
        <v>1.2</v>
      </c>
      <c r="U257" s="81">
        <v>11</v>
      </c>
      <c r="V257" s="39" t="s">
        <v>573</v>
      </c>
      <c r="W257" s="39" t="s">
        <v>144</v>
      </c>
    </row>
    <row r="258" spans="1:23" s="80" customFormat="1" ht="20.149999999999999" customHeight="1" x14ac:dyDescent="0.25">
      <c r="A258" s="120"/>
      <c r="B258" s="80">
        <v>242</v>
      </c>
      <c r="C258" s="40" t="s">
        <v>284</v>
      </c>
      <c r="D258" s="40" t="s">
        <v>579</v>
      </c>
      <c r="E258" s="58">
        <v>22301</v>
      </c>
      <c r="F258" s="41">
        <v>519246</v>
      </c>
      <c r="G258" s="41">
        <v>460204404</v>
      </c>
      <c r="H258" s="55">
        <v>43891</v>
      </c>
      <c r="I258" s="55"/>
      <c r="J258" s="56">
        <v>4.8000000000000001E-2</v>
      </c>
      <c r="K258" s="56">
        <v>2.3E-2</v>
      </c>
      <c r="L258" s="57">
        <v>0.72</v>
      </c>
      <c r="M258" s="57">
        <v>43.2</v>
      </c>
      <c r="N258" s="57">
        <v>0.48</v>
      </c>
      <c r="O258" s="57">
        <v>28.8</v>
      </c>
      <c r="P258" s="57">
        <v>0.62</v>
      </c>
      <c r="Q258" s="57">
        <v>37.200000000000003</v>
      </c>
      <c r="R258" s="57">
        <v>0.23</v>
      </c>
      <c r="S258" s="57">
        <v>13.8</v>
      </c>
      <c r="T258" s="57"/>
      <c r="U258" s="81">
        <v>11</v>
      </c>
      <c r="V258" s="39" t="s">
        <v>130</v>
      </c>
      <c r="W258" s="57" t="s">
        <v>147</v>
      </c>
    </row>
    <row r="259" spans="1:23" s="80" customFormat="1" ht="20.149999999999999" customHeight="1" x14ac:dyDescent="0.25">
      <c r="A259" s="120"/>
      <c r="B259" s="80">
        <v>243</v>
      </c>
      <c r="C259" s="40" t="s">
        <v>1158</v>
      </c>
      <c r="D259" s="40" t="s">
        <v>1159</v>
      </c>
      <c r="E259" s="58">
        <v>22303</v>
      </c>
      <c r="F259" s="41">
        <v>27163030</v>
      </c>
      <c r="G259" s="41">
        <v>460211880</v>
      </c>
      <c r="H259" s="55">
        <v>43800</v>
      </c>
      <c r="I259" s="55"/>
      <c r="J259" s="56">
        <v>4.7399999999999998E-2</v>
      </c>
      <c r="K259" s="56">
        <v>2.3E-2</v>
      </c>
      <c r="L259" s="57">
        <v>0.71</v>
      </c>
      <c r="M259" s="57">
        <v>42.6</v>
      </c>
      <c r="N259" s="57">
        <v>0.47</v>
      </c>
      <c r="O259" s="57">
        <v>28.2</v>
      </c>
      <c r="P259" s="57">
        <v>0.62</v>
      </c>
      <c r="Q259" s="57">
        <v>37.200000000000003</v>
      </c>
      <c r="R259" s="57">
        <v>0.23</v>
      </c>
      <c r="S259" s="57">
        <v>13.8</v>
      </c>
      <c r="T259" s="57"/>
      <c r="U259" s="81">
        <v>11</v>
      </c>
      <c r="V259" s="39" t="s">
        <v>130</v>
      </c>
      <c r="W259" s="57" t="s">
        <v>147</v>
      </c>
    </row>
    <row r="260" spans="1:23" s="80" customFormat="1" ht="20.149999999999999" customHeight="1" x14ac:dyDescent="0.25">
      <c r="A260" s="120"/>
      <c r="B260" s="80">
        <v>244</v>
      </c>
      <c r="C260" s="40" t="s">
        <v>670</v>
      </c>
      <c r="D260" s="40" t="s">
        <v>542</v>
      </c>
      <c r="E260" s="58">
        <v>22303</v>
      </c>
      <c r="F260" s="41">
        <v>270790951</v>
      </c>
      <c r="G260" s="41">
        <v>500202550</v>
      </c>
      <c r="H260" s="55">
        <v>43831</v>
      </c>
      <c r="I260" s="55"/>
      <c r="J260" s="56">
        <v>5.3900000000000003E-2</v>
      </c>
      <c r="K260" s="56">
        <v>2.3E-2</v>
      </c>
      <c r="L260" s="57">
        <v>0.81</v>
      </c>
      <c r="M260" s="57">
        <v>48.6</v>
      </c>
      <c r="N260" s="57">
        <v>0.54</v>
      </c>
      <c r="O260" s="57">
        <v>32.4</v>
      </c>
      <c r="P260" s="57">
        <v>0.7</v>
      </c>
      <c r="Q260" s="57">
        <v>42</v>
      </c>
      <c r="R260" s="57">
        <v>0.23</v>
      </c>
      <c r="S260" s="57">
        <v>13.8</v>
      </c>
      <c r="T260" s="57">
        <v>1.2</v>
      </c>
      <c r="U260" s="81">
        <v>11</v>
      </c>
      <c r="V260" s="39" t="s">
        <v>299</v>
      </c>
      <c r="W260" s="42" t="s">
        <v>147</v>
      </c>
    </row>
    <row r="261" spans="1:23" s="80" customFormat="1" ht="20.149999999999999" customHeight="1" x14ac:dyDescent="0.25">
      <c r="A261" s="120"/>
      <c r="B261" s="80">
        <v>245</v>
      </c>
      <c r="C261" s="40" t="s">
        <v>624</v>
      </c>
      <c r="D261" s="40" t="s">
        <v>928</v>
      </c>
      <c r="E261" s="58">
        <v>22303</v>
      </c>
      <c r="F261" s="41">
        <v>69658118</v>
      </c>
      <c r="G261" s="41">
        <v>462200404</v>
      </c>
      <c r="H261" s="55">
        <v>43891</v>
      </c>
      <c r="I261" s="55"/>
      <c r="J261" s="56">
        <v>4.7500000000000001E-2</v>
      </c>
      <c r="K261" s="56">
        <v>2.3E-2</v>
      </c>
      <c r="L261" s="57">
        <v>0.71</v>
      </c>
      <c r="M261" s="57">
        <v>42.6</v>
      </c>
      <c r="N261" s="57">
        <v>0.48</v>
      </c>
      <c r="O261" s="57">
        <v>28.8</v>
      </c>
      <c r="P261" s="57">
        <v>0.62</v>
      </c>
      <c r="Q261" s="57">
        <v>37.200000000000003</v>
      </c>
      <c r="R261" s="57">
        <v>0.23</v>
      </c>
      <c r="S261" s="57">
        <v>13.8</v>
      </c>
      <c r="T261" s="57"/>
      <c r="U261" s="81">
        <v>11</v>
      </c>
      <c r="V261" s="39" t="s">
        <v>130</v>
      </c>
      <c r="W261" s="57" t="s">
        <v>147</v>
      </c>
    </row>
    <row r="262" spans="1:23" s="80" customFormat="1" ht="20.149999999999999" customHeight="1" x14ac:dyDescent="0.25">
      <c r="A262" s="120"/>
      <c r="B262" s="80">
        <v>246</v>
      </c>
      <c r="C262" s="40" t="s">
        <v>479</v>
      </c>
      <c r="D262" s="40" t="s">
        <v>480</v>
      </c>
      <c r="E262" s="58">
        <v>22303</v>
      </c>
      <c r="F262" s="41">
        <v>63609885</v>
      </c>
      <c r="G262" s="41">
        <v>460202264</v>
      </c>
      <c r="H262" s="55">
        <v>43374</v>
      </c>
      <c r="I262" s="55"/>
      <c r="J262" s="56">
        <v>4.8000000000000001E-2</v>
      </c>
      <c r="K262" s="56">
        <v>2.3E-2</v>
      </c>
      <c r="L262" s="57">
        <v>0.72</v>
      </c>
      <c r="M262" s="57">
        <v>43.2</v>
      </c>
      <c r="N262" s="57">
        <v>0.48</v>
      </c>
      <c r="O262" s="57">
        <v>28.8</v>
      </c>
      <c r="P262" s="57">
        <v>0.62</v>
      </c>
      <c r="Q262" s="57">
        <v>37.200000000000003</v>
      </c>
      <c r="R262" s="57">
        <v>0.23</v>
      </c>
      <c r="S262" s="57">
        <v>13.8</v>
      </c>
      <c r="T262" s="57"/>
      <c r="U262" s="81">
        <v>11</v>
      </c>
      <c r="V262" s="39"/>
      <c r="W262" s="57" t="s">
        <v>147</v>
      </c>
    </row>
    <row r="263" spans="1:23" s="80" customFormat="1" ht="20.149999999999999" customHeight="1" x14ac:dyDescent="0.25">
      <c r="A263" s="120"/>
      <c r="B263" s="80">
        <v>247</v>
      </c>
      <c r="C263" s="40" t="s">
        <v>249</v>
      </c>
      <c r="D263" s="40" t="s">
        <v>374</v>
      </c>
      <c r="E263" s="58">
        <v>22303</v>
      </c>
      <c r="F263" s="41" t="s">
        <v>578</v>
      </c>
      <c r="G263" s="41">
        <v>460201229</v>
      </c>
      <c r="H263" s="55">
        <v>43983</v>
      </c>
      <c r="I263" s="55"/>
      <c r="J263" s="56">
        <v>4.6800000000000001E-2</v>
      </c>
      <c r="K263" s="56">
        <v>2.3E-2</v>
      </c>
      <c r="L263" s="57">
        <v>0.7</v>
      </c>
      <c r="M263" s="57">
        <v>42</v>
      </c>
      <c r="N263" s="57">
        <v>0.47</v>
      </c>
      <c r="O263" s="57">
        <v>28.2</v>
      </c>
      <c r="P263" s="57">
        <v>0.61</v>
      </c>
      <c r="Q263" s="57">
        <v>36.6</v>
      </c>
      <c r="R263" s="57">
        <v>0.23</v>
      </c>
      <c r="S263" s="57">
        <v>13.8</v>
      </c>
      <c r="T263" s="57">
        <v>0.98</v>
      </c>
      <c r="U263" s="81">
        <v>11</v>
      </c>
      <c r="V263" s="39" t="s">
        <v>130</v>
      </c>
      <c r="W263" s="57" t="s">
        <v>147</v>
      </c>
    </row>
    <row r="264" spans="1:23" s="80" customFormat="1" ht="20.149999999999999" customHeight="1" x14ac:dyDescent="0.25">
      <c r="A264" s="120"/>
      <c r="B264" s="80">
        <v>248</v>
      </c>
      <c r="C264" s="40" t="s">
        <v>133</v>
      </c>
      <c r="D264" s="40" t="s">
        <v>553</v>
      </c>
      <c r="E264" s="58">
        <v>22303</v>
      </c>
      <c r="F264" s="41" t="s">
        <v>554</v>
      </c>
      <c r="G264" s="41">
        <v>500200477</v>
      </c>
      <c r="H264" s="55">
        <v>44197</v>
      </c>
      <c r="I264" s="55"/>
      <c r="J264" s="56">
        <v>5.7000000000000002E-2</v>
      </c>
      <c r="K264" s="56">
        <v>2.3E-2</v>
      </c>
      <c r="L264" s="57">
        <v>0.86</v>
      </c>
      <c r="M264" s="57">
        <v>51.6</v>
      </c>
      <c r="N264" s="57">
        <v>0.56999999999999995</v>
      </c>
      <c r="O264" s="57">
        <v>34.200000000000003</v>
      </c>
      <c r="P264" s="57">
        <v>0.74</v>
      </c>
      <c r="Q264" s="57">
        <v>44.4</v>
      </c>
      <c r="R264" s="57">
        <v>0.23</v>
      </c>
      <c r="S264" s="57">
        <v>13.8</v>
      </c>
      <c r="T264" s="57">
        <v>0.73</v>
      </c>
      <c r="U264" s="81">
        <v>11</v>
      </c>
      <c r="V264" s="39" t="s">
        <v>302</v>
      </c>
      <c r="W264" s="57" t="s">
        <v>147</v>
      </c>
    </row>
    <row r="265" spans="1:23" s="80" customFormat="1" ht="20.149999999999999" customHeight="1" x14ac:dyDescent="0.25">
      <c r="A265" s="120"/>
      <c r="B265" s="80">
        <v>249</v>
      </c>
      <c r="C265" s="40" t="s">
        <v>550</v>
      </c>
      <c r="D265" s="40" t="s">
        <v>551</v>
      </c>
      <c r="E265" s="58">
        <v>22303</v>
      </c>
      <c r="F265" s="41" t="s">
        <v>552</v>
      </c>
      <c r="G265" s="41">
        <v>460206393</v>
      </c>
      <c r="H265" s="55">
        <v>43891</v>
      </c>
      <c r="I265" s="55"/>
      <c r="J265" s="56">
        <v>4.6300000000000001E-2</v>
      </c>
      <c r="K265" s="56">
        <v>2.3E-2</v>
      </c>
      <c r="L265" s="57">
        <v>0.7</v>
      </c>
      <c r="M265" s="57">
        <v>42</v>
      </c>
      <c r="N265" s="57">
        <v>0.46</v>
      </c>
      <c r="O265" s="57">
        <v>27.6</v>
      </c>
      <c r="P265" s="57">
        <v>0.6</v>
      </c>
      <c r="Q265" s="57">
        <v>36</v>
      </c>
      <c r="R265" s="57">
        <v>0.23</v>
      </c>
      <c r="S265" s="57">
        <v>13.8</v>
      </c>
      <c r="T265" s="57">
        <v>0.69</v>
      </c>
      <c r="U265" s="81">
        <v>11</v>
      </c>
      <c r="V265" s="39" t="s">
        <v>130</v>
      </c>
      <c r="W265" s="57" t="s">
        <v>147</v>
      </c>
    </row>
    <row r="266" spans="1:23" s="80" customFormat="1" ht="20.149999999999999" customHeight="1" x14ac:dyDescent="0.25">
      <c r="A266" s="120"/>
      <c r="B266" s="80">
        <v>250</v>
      </c>
      <c r="C266" s="40" t="s">
        <v>767</v>
      </c>
      <c r="D266" s="40" t="s">
        <v>768</v>
      </c>
      <c r="E266" s="58">
        <v>22305</v>
      </c>
      <c r="F266" s="41">
        <v>46994569</v>
      </c>
      <c r="G266" s="41">
        <v>460210709</v>
      </c>
      <c r="H266" s="55">
        <v>43891</v>
      </c>
      <c r="I266" s="55"/>
      <c r="J266" s="115">
        <v>4.8500000000000001E-2</v>
      </c>
      <c r="K266" s="56">
        <v>2.3E-2</v>
      </c>
      <c r="L266" s="118">
        <v>0.73</v>
      </c>
      <c r="M266" s="57">
        <v>43.8</v>
      </c>
      <c r="N266" s="118">
        <v>0.49</v>
      </c>
      <c r="O266" s="57">
        <v>29.4</v>
      </c>
      <c r="P266" s="118">
        <v>0.63</v>
      </c>
      <c r="Q266" s="57">
        <v>37.799999999999997</v>
      </c>
      <c r="R266" s="57">
        <v>0.23</v>
      </c>
      <c r="S266" s="57">
        <v>13.8</v>
      </c>
      <c r="T266" s="57">
        <v>1.2</v>
      </c>
      <c r="U266" s="81">
        <v>11</v>
      </c>
      <c r="V266" s="39" t="s">
        <v>130</v>
      </c>
      <c r="W266" s="57" t="s">
        <v>147</v>
      </c>
    </row>
    <row r="267" spans="1:23" s="80" customFormat="1" ht="20.149999999999999" customHeight="1" x14ac:dyDescent="0.25">
      <c r="A267" s="120"/>
      <c r="B267" s="80">
        <v>251</v>
      </c>
      <c r="C267" s="40" t="s">
        <v>666</v>
      </c>
      <c r="D267" s="40" t="s">
        <v>667</v>
      </c>
      <c r="E267" s="58">
        <v>22305</v>
      </c>
      <c r="F267" s="41">
        <v>69798110</v>
      </c>
      <c r="G267" s="41">
        <v>460207997</v>
      </c>
      <c r="H267" s="55">
        <v>44197</v>
      </c>
      <c r="I267" s="55"/>
      <c r="J267" s="56">
        <v>5.6300000000000003E-2</v>
      </c>
      <c r="K267" s="56">
        <v>2.3E-2</v>
      </c>
      <c r="L267" s="57">
        <v>0.84</v>
      </c>
      <c r="M267" s="57">
        <v>50.4</v>
      </c>
      <c r="N267" s="57">
        <v>0.56000000000000005</v>
      </c>
      <c r="O267" s="57">
        <v>33.6</v>
      </c>
      <c r="P267" s="57">
        <v>0.73</v>
      </c>
      <c r="Q267" s="57">
        <v>43.8</v>
      </c>
      <c r="R267" s="57">
        <v>0.23</v>
      </c>
      <c r="S267" s="57">
        <v>13.8</v>
      </c>
      <c r="T267" s="57"/>
      <c r="U267" s="81">
        <v>11</v>
      </c>
      <c r="V267" s="39" t="s">
        <v>302</v>
      </c>
      <c r="W267" s="57" t="s">
        <v>147</v>
      </c>
    </row>
    <row r="268" spans="1:23" s="80" customFormat="1" ht="20.149999999999999" customHeight="1" x14ac:dyDescent="0.25">
      <c r="A268" s="120"/>
      <c r="B268" s="80">
        <v>252</v>
      </c>
      <c r="C268" s="40" t="s">
        <v>1231</v>
      </c>
      <c r="D268" s="40" t="s">
        <v>650</v>
      </c>
      <c r="E268" s="58">
        <v>22305</v>
      </c>
      <c r="F268" s="41" t="s">
        <v>257</v>
      </c>
      <c r="G268" s="41">
        <v>460201489</v>
      </c>
      <c r="H268" s="55">
        <v>43891</v>
      </c>
      <c r="I268" s="55"/>
      <c r="J268" s="66">
        <v>4.9500000000000002E-2</v>
      </c>
      <c r="K268" s="56">
        <v>2.3E-2</v>
      </c>
      <c r="L268" s="67">
        <v>0.74</v>
      </c>
      <c r="M268" s="67">
        <v>44.4</v>
      </c>
      <c r="N268" s="67">
        <v>0.5</v>
      </c>
      <c r="O268" s="67">
        <v>30</v>
      </c>
      <c r="P268" s="67">
        <v>0.64</v>
      </c>
      <c r="Q268" s="67">
        <v>38.4</v>
      </c>
      <c r="R268" s="57">
        <v>0.23</v>
      </c>
      <c r="S268" s="57">
        <v>13.8</v>
      </c>
      <c r="T268" s="57"/>
      <c r="U268" s="81">
        <v>11</v>
      </c>
      <c r="V268" s="39" t="s">
        <v>2</v>
      </c>
      <c r="W268" s="57" t="s">
        <v>147</v>
      </c>
    </row>
    <row r="269" spans="1:23" s="80" customFormat="1" ht="20.149999999999999" customHeight="1" x14ac:dyDescent="0.25">
      <c r="A269" s="120"/>
      <c r="B269" s="80">
        <v>253</v>
      </c>
      <c r="C269" s="40" t="s">
        <v>258</v>
      </c>
      <c r="D269" s="40" t="s">
        <v>585</v>
      </c>
      <c r="E269" s="58">
        <v>22305</v>
      </c>
      <c r="F269" s="41" t="s">
        <v>259</v>
      </c>
      <c r="G269" s="41">
        <v>460206587</v>
      </c>
      <c r="H269" s="55">
        <v>44197</v>
      </c>
      <c r="I269" s="55"/>
      <c r="J269" s="56">
        <v>5.45E-2</v>
      </c>
      <c r="K269" s="56">
        <v>2.3E-2</v>
      </c>
      <c r="L269" s="57">
        <v>0.82</v>
      </c>
      <c r="M269" s="57">
        <v>49.2</v>
      </c>
      <c r="N269" s="57">
        <v>0.55000000000000004</v>
      </c>
      <c r="O269" s="57">
        <v>33</v>
      </c>
      <c r="P269" s="57">
        <v>0.71</v>
      </c>
      <c r="Q269" s="57">
        <v>42.6</v>
      </c>
      <c r="R269" s="57">
        <v>0.23</v>
      </c>
      <c r="S269" s="57">
        <v>13.8</v>
      </c>
      <c r="T269" s="57">
        <v>0.32722680396557985</v>
      </c>
      <c r="U269" s="81">
        <v>11</v>
      </c>
      <c r="V269" s="39" t="s">
        <v>299</v>
      </c>
      <c r="W269" s="57" t="s">
        <v>147</v>
      </c>
    </row>
    <row r="270" spans="1:23" s="80" customFormat="1" ht="20.149999999999999" customHeight="1" x14ac:dyDescent="0.25">
      <c r="A270" s="120"/>
      <c r="B270" s="80">
        <v>254</v>
      </c>
      <c r="C270" s="40" t="s">
        <v>208</v>
      </c>
      <c r="D270" s="40" t="s">
        <v>209</v>
      </c>
      <c r="E270" s="58">
        <v>22305</v>
      </c>
      <c r="F270" s="41">
        <v>600800030</v>
      </c>
      <c r="G270" s="41">
        <v>460209250</v>
      </c>
      <c r="H270" s="55">
        <v>43891</v>
      </c>
      <c r="I270" s="55"/>
      <c r="J270" s="56">
        <v>4.9399999999999999E-2</v>
      </c>
      <c r="K270" s="56">
        <v>2.3E-2</v>
      </c>
      <c r="L270" s="57">
        <v>0.74</v>
      </c>
      <c r="M270" s="57">
        <v>44.4</v>
      </c>
      <c r="N270" s="57">
        <v>0.49</v>
      </c>
      <c r="O270" s="57">
        <v>29.4</v>
      </c>
      <c r="P270" s="57">
        <v>0.64</v>
      </c>
      <c r="Q270" s="57">
        <v>38.4</v>
      </c>
      <c r="R270" s="57">
        <v>0.23</v>
      </c>
      <c r="S270" s="57">
        <v>13.8</v>
      </c>
      <c r="T270" s="57">
        <v>0.95</v>
      </c>
      <c r="U270" s="81">
        <v>11</v>
      </c>
      <c r="V270" s="39" t="s">
        <v>130</v>
      </c>
      <c r="W270" s="57" t="s">
        <v>147</v>
      </c>
    </row>
    <row r="271" spans="1:23" s="80" customFormat="1" ht="20.149999999999999" customHeight="1" x14ac:dyDescent="0.25">
      <c r="A271" s="120"/>
      <c r="B271" s="80">
        <v>255</v>
      </c>
      <c r="C271" s="40" t="s">
        <v>383</v>
      </c>
      <c r="D271" s="40" t="s">
        <v>460</v>
      </c>
      <c r="E271" s="58">
        <v>22305</v>
      </c>
      <c r="F271" s="41">
        <v>69790766</v>
      </c>
      <c r="G271" s="41">
        <v>460209842</v>
      </c>
      <c r="H271" s="55">
        <v>43891</v>
      </c>
      <c r="I271" s="55"/>
      <c r="J271" s="56">
        <v>5.0700000000000002E-2</v>
      </c>
      <c r="K271" s="56">
        <v>2.3E-2</v>
      </c>
      <c r="L271" s="57">
        <v>0.76</v>
      </c>
      <c r="M271" s="57">
        <v>45.6</v>
      </c>
      <c r="N271" s="57">
        <v>0.51</v>
      </c>
      <c r="O271" s="57">
        <v>30.6</v>
      </c>
      <c r="P271" s="57">
        <v>0.66</v>
      </c>
      <c r="Q271" s="57">
        <v>39.36</v>
      </c>
      <c r="R271" s="57">
        <v>0.23</v>
      </c>
      <c r="S271" s="57">
        <v>13.8</v>
      </c>
      <c r="T271" s="57">
        <v>1.2</v>
      </c>
      <c r="U271" s="81">
        <v>11</v>
      </c>
      <c r="V271" s="39" t="s">
        <v>130</v>
      </c>
      <c r="W271" s="57" t="s">
        <v>147</v>
      </c>
    </row>
    <row r="272" spans="1:23" s="80" customFormat="1" ht="20.149999999999999" customHeight="1" x14ac:dyDescent="0.25">
      <c r="A272" s="120"/>
      <c r="B272" s="80">
        <v>256</v>
      </c>
      <c r="C272" s="40" t="s">
        <v>581</v>
      </c>
      <c r="D272" s="40" t="s">
        <v>582</v>
      </c>
      <c r="E272" s="58">
        <v>22307</v>
      </c>
      <c r="F272" s="41" t="s">
        <v>583</v>
      </c>
      <c r="G272" s="41">
        <v>460203880</v>
      </c>
      <c r="H272" s="55">
        <v>43891</v>
      </c>
      <c r="I272" s="55"/>
      <c r="J272" s="56">
        <v>5.0099999999999999E-2</v>
      </c>
      <c r="K272" s="56">
        <v>2.3E-2</v>
      </c>
      <c r="L272" s="57">
        <v>0.75</v>
      </c>
      <c r="M272" s="57">
        <v>45</v>
      </c>
      <c r="N272" s="57">
        <v>0.5</v>
      </c>
      <c r="O272" s="57">
        <v>30</v>
      </c>
      <c r="P272" s="57">
        <v>0.65</v>
      </c>
      <c r="Q272" s="57">
        <v>39</v>
      </c>
      <c r="R272" s="57">
        <v>0.23</v>
      </c>
      <c r="S272" s="57">
        <v>13.8</v>
      </c>
      <c r="T272" s="57">
        <v>1.022583762392437</v>
      </c>
      <c r="U272" s="81">
        <v>11</v>
      </c>
      <c r="V272" s="39" t="s">
        <v>130</v>
      </c>
      <c r="W272" s="57" t="s">
        <v>147</v>
      </c>
    </row>
    <row r="273" spans="1:23" s="80" customFormat="1" ht="20.149999999999999" customHeight="1" x14ac:dyDescent="0.25">
      <c r="A273" s="120"/>
      <c r="B273" s="80">
        <v>257</v>
      </c>
      <c r="C273" s="40" t="s">
        <v>261</v>
      </c>
      <c r="D273" s="40" t="s">
        <v>504</v>
      </c>
      <c r="E273" s="58">
        <v>22307</v>
      </c>
      <c r="F273" s="41" t="s">
        <v>262</v>
      </c>
      <c r="G273" s="41">
        <v>460205212</v>
      </c>
      <c r="H273" s="55">
        <v>43891</v>
      </c>
      <c r="I273" s="55"/>
      <c r="J273" s="56">
        <v>5.2299999999999999E-2</v>
      </c>
      <c r="K273" s="56">
        <v>2.3E-2</v>
      </c>
      <c r="L273" s="57">
        <v>0.78</v>
      </c>
      <c r="M273" s="57">
        <v>46.8</v>
      </c>
      <c r="N273" s="57">
        <v>0.52</v>
      </c>
      <c r="O273" s="57">
        <v>31.2</v>
      </c>
      <c r="P273" s="57">
        <v>0.68</v>
      </c>
      <c r="Q273" s="57">
        <v>40.799999999999997</v>
      </c>
      <c r="R273" s="57">
        <v>0.23</v>
      </c>
      <c r="S273" s="57">
        <v>13.8</v>
      </c>
      <c r="T273" s="57">
        <v>1.2</v>
      </c>
      <c r="U273" s="81">
        <v>11</v>
      </c>
      <c r="V273" s="39" t="s">
        <v>130</v>
      </c>
      <c r="W273" s="57" t="s">
        <v>147</v>
      </c>
    </row>
    <row r="274" spans="1:23" s="80" customFormat="1" ht="20.149999999999999" customHeight="1" x14ac:dyDescent="0.25">
      <c r="A274" s="120"/>
      <c r="B274" s="80">
        <v>258</v>
      </c>
      <c r="C274" s="40" t="s">
        <v>263</v>
      </c>
      <c r="D274" s="40" t="s">
        <v>264</v>
      </c>
      <c r="E274" s="58">
        <v>22307</v>
      </c>
      <c r="F274" s="41" t="s">
        <v>265</v>
      </c>
      <c r="G274" s="41">
        <v>460207895</v>
      </c>
      <c r="H274" s="55">
        <v>43891</v>
      </c>
      <c r="I274" s="55"/>
      <c r="J274" s="56">
        <v>5.0099999999999999E-2</v>
      </c>
      <c r="K274" s="56">
        <v>2.3E-2</v>
      </c>
      <c r="L274" s="57">
        <v>0.75</v>
      </c>
      <c r="M274" s="57">
        <v>45</v>
      </c>
      <c r="N274" s="57">
        <v>0.5</v>
      </c>
      <c r="O274" s="57">
        <v>30</v>
      </c>
      <c r="P274" s="57">
        <v>0.65</v>
      </c>
      <c r="Q274" s="57">
        <v>39</v>
      </c>
      <c r="R274" s="57">
        <v>0.23</v>
      </c>
      <c r="S274" s="57">
        <v>13.8</v>
      </c>
      <c r="T274" s="57">
        <v>0.54</v>
      </c>
      <c r="U274" s="81">
        <v>11</v>
      </c>
      <c r="V274" s="39" t="s">
        <v>130</v>
      </c>
      <c r="W274" s="57" t="s">
        <v>147</v>
      </c>
    </row>
    <row r="275" spans="1:23" s="80" customFormat="1" ht="20.149999999999999" customHeight="1" x14ac:dyDescent="0.25">
      <c r="A275" s="120"/>
      <c r="B275" s="80">
        <v>259</v>
      </c>
      <c r="C275" s="40" t="s">
        <v>363</v>
      </c>
      <c r="D275" s="40" t="s">
        <v>108</v>
      </c>
      <c r="E275" s="58">
        <v>22307</v>
      </c>
      <c r="F275" s="41">
        <v>61137400</v>
      </c>
      <c r="G275" s="41">
        <v>460208681</v>
      </c>
      <c r="H275" s="55">
        <v>44075</v>
      </c>
      <c r="I275" s="55"/>
      <c r="J275" s="56">
        <v>4.99E-2</v>
      </c>
      <c r="K275" s="56">
        <v>2.3E-2</v>
      </c>
      <c r="L275" s="57">
        <v>0.75</v>
      </c>
      <c r="M275" s="57">
        <v>45</v>
      </c>
      <c r="N275" s="57">
        <v>0.5</v>
      </c>
      <c r="O275" s="57">
        <v>30</v>
      </c>
      <c r="P275" s="57">
        <v>0.65</v>
      </c>
      <c r="Q275" s="57">
        <v>39</v>
      </c>
      <c r="R275" s="57">
        <v>0.23</v>
      </c>
      <c r="S275" s="57">
        <v>13.8</v>
      </c>
      <c r="T275" s="57">
        <v>1.2</v>
      </c>
      <c r="U275" s="81">
        <v>11</v>
      </c>
      <c r="V275" s="39"/>
      <c r="W275" s="57" t="s">
        <v>147</v>
      </c>
    </row>
    <row r="276" spans="1:23" s="80" customFormat="1" ht="20.149999999999999" customHeight="1" x14ac:dyDescent="0.25">
      <c r="A276" s="120"/>
      <c r="B276" s="80">
        <v>260</v>
      </c>
      <c r="C276" s="40" t="s">
        <v>775</v>
      </c>
      <c r="D276" s="40" t="s">
        <v>774</v>
      </c>
      <c r="E276" s="58">
        <v>22309</v>
      </c>
      <c r="F276" s="41">
        <v>524795590</v>
      </c>
      <c r="G276" s="41">
        <v>460207009</v>
      </c>
      <c r="H276" s="55">
        <v>43891</v>
      </c>
      <c r="I276" s="55"/>
      <c r="J276" s="56">
        <v>5.0700000000000002E-2</v>
      </c>
      <c r="K276" s="56">
        <v>2.3E-2</v>
      </c>
      <c r="L276" s="57">
        <v>0.76</v>
      </c>
      <c r="M276" s="57">
        <v>45.6</v>
      </c>
      <c r="N276" s="57">
        <v>0.51</v>
      </c>
      <c r="O276" s="57">
        <v>30.6</v>
      </c>
      <c r="P276" s="57">
        <v>0.66</v>
      </c>
      <c r="Q276" s="57">
        <v>39.6</v>
      </c>
      <c r="R276" s="57">
        <v>0.23</v>
      </c>
      <c r="S276" s="57">
        <v>13.8</v>
      </c>
      <c r="T276" s="57">
        <v>1</v>
      </c>
      <c r="U276" s="81">
        <v>11</v>
      </c>
      <c r="V276" s="39" t="s">
        <v>130</v>
      </c>
      <c r="W276" s="42" t="s">
        <v>147</v>
      </c>
    </row>
    <row r="277" spans="1:23" s="80" customFormat="1" ht="20.149999999999999" customHeight="1" x14ac:dyDescent="0.25">
      <c r="A277" s="120"/>
      <c r="B277" s="80">
        <v>261</v>
      </c>
      <c r="C277" s="40" t="s">
        <v>466</v>
      </c>
      <c r="D277" s="40" t="s">
        <v>1163</v>
      </c>
      <c r="E277" s="58">
        <v>22309</v>
      </c>
      <c r="F277" s="41">
        <v>63128560</v>
      </c>
      <c r="G277" s="41">
        <v>460208180</v>
      </c>
      <c r="H277" s="55">
        <v>43891</v>
      </c>
      <c r="I277" s="55"/>
      <c r="J277" s="56">
        <v>5.0999999999999997E-2</v>
      </c>
      <c r="K277" s="56">
        <v>2.3E-2</v>
      </c>
      <c r="L277" s="57">
        <v>0.77</v>
      </c>
      <c r="M277" s="57">
        <v>46.2</v>
      </c>
      <c r="N277" s="57">
        <v>0.51</v>
      </c>
      <c r="O277" s="57">
        <v>30.6</v>
      </c>
      <c r="P277" s="57">
        <v>0.67</v>
      </c>
      <c r="Q277" s="57">
        <v>40.200000000000003</v>
      </c>
      <c r="R277" s="57">
        <v>0.23</v>
      </c>
      <c r="S277" s="57">
        <v>13.8</v>
      </c>
      <c r="T277" s="57">
        <v>1.2</v>
      </c>
      <c r="U277" s="81">
        <v>11</v>
      </c>
      <c r="V277" s="39" t="s">
        <v>130</v>
      </c>
      <c r="W277" s="57" t="s">
        <v>147</v>
      </c>
    </row>
    <row r="278" spans="1:23" s="80" customFormat="1" ht="20.149999999999999" customHeight="1" x14ac:dyDescent="0.25">
      <c r="A278" s="120"/>
      <c r="B278" s="80">
        <v>262</v>
      </c>
      <c r="C278" s="40" t="s">
        <v>213</v>
      </c>
      <c r="D278" s="40" t="s">
        <v>267</v>
      </c>
      <c r="E278" s="58">
        <v>22309</v>
      </c>
      <c r="F278" s="41" t="s">
        <v>268</v>
      </c>
      <c r="G278" s="41">
        <v>460201092</v>
      </c>
      <c r="H278" s="55">
        <v>43891</v>
      </c>
      <c r="I278" s="55"/>
      <c r="J278" s="56">
        <v>5.0099999999999999E-2</v>
      </c>
      <c r="K278" s="56">
        <v>2.3E-2</v>
      </c>
      <c r="L278" s="57">
        <v>0.75</v>
      </c>
      <c r="M278" s="57">
        <v>45</v>
      </c>
      <c r="N278" s="57">
        <v>0.5</v>
      </c>
      <c r="O278" s="57">
        <v>30</v>
      </c>
      <c r="P278" s="57">
        <v>0.65</v>
      </c>
      <c r="Q278" s="57">
        <v>39</v>
      </c>
      <c r="R278" s="57">
        <v>0.23</v>
      </c>
      <c r="S278" s="57">
        <v>13.8</v>
      </c>
      <c r="T278" s="57">
        <v>1.2</v>
      </c>
      <c r="U278" s="81">
        <v>11</v>
      </c>
      <c r="V278" s="39" t="s">
        <v>130</v>
      </c>
      <c r="W278" s="57" t="s">
        <v>147</v>
      </c>
    </row>
    <row r="279" spans="1:23" s="80" customFormat="1" ht="20.149999999999999" customHeight="1" x14ac:dyDescent="0.25">
      <c r="A279" s="120"/>
      <c r="B279" s="80">
        <v>263</v>
      </c>
      <c r="C279" s="40" t="s">
        <v>269</v>
      </c>
      <c r="D279" s="40" t="s">
        <v>307</v>
      </c>
      <c r="E279" s="58">
        <v>22309</v>
      </c>
      <c r="F279" s="41">
        <v>65039660</v>
      </c>
      <c r="G279" s="41">
        <v>460207430</v>
      </c>
      <c r="H279" s="55">
        <v>43891</v>
      </c>
      <c r="I279" s="55"/>
      <c r="J279" s="56">
        <v>5.0099999999999999E-2</v>
      </c>
      <c r="K279" s="56">
        <v>2.3E-2</v>
      </c>
      <c r="L279" s="57">
        <v>0.75</v>
      </c>
      <c r="M279" s="57">
        <v>45</v>
      </c>
      <c r="N279" s="57">
        <v>0.5</v>
      </c>
      <c r="O279" s="57">
        <v>30</v>
      </c>
      <c r="P279" s="57">
        <v>0.65</v>
      </c>
      <c r="Q279" s="57">
        <v>39</v>
      </c>
      <c r="R279" s="57">
        <v>0.23</v>
      </c>
      <c r="S279" s="57">
        <v>13.8</v>
      </c>
      <c r="T279" s="57">
        <v>0.76</v>
      </c>
      <c r="U279" s="81">
        <v>11</v>
      </c>
      <c r="V279" s="39" t="s">
        <v>130</v>
      </c>
      <c r="W279" s="57" t="s">
        <v>147</v>
      </c>
    </row>
    <row r="280" spans="1:23" s="80" customFormat="1" ht="20.149999999999999" customHeight="1" x14ac:dyDescent="0.25">
      <c r="A280" s="120"/>
      <c r="B280" s="80">
        <v>264</v>
      </c>
      <c r="C280" s="40" t="s">
        <v>308</v>
      </c>
      <c r="D280" s="40" t="s">
        <v>309</v>
      </c>
      <c r="E280" s="58">
        <v>22335</v>
      </c>
      <c r="F280" s="41" t="s">
        <v>310</v>
      </c>
      <c r="G280" s="41">
        <v>460202004</v>
      </c>
      <c r="H280" s="55">
        <v>43891</v>
      </c>
      <c r="I280" s="55"/>
      <c r="J280" s="56">
        <v>4.9399999999999999E-2</v>
      </c>
      <c r="K280" s="56">
        <v>2.3E-2</v>
      </c>
      <c r="L280" s="57">
        <v>0.74</v>
      </c>
      <c r="M280" s="57">
        <v>44.4</v>
      </c>
      <c r="N280" s="57">
        <v>0.49</v>
      </c>
      <c r="O280" s="57">
        <v>29.4</v>
      </c>
      <c r="P280" s="57">
        <v>0.64</v>
      </c>
      <c r="Q280" s="57">
        <v>38.4</v>
      </c>
      <c r="R280" s="57">
        <v>0.23</v>
      </c>
      <c r="S280" s="57">
        <v>13.8</v>
      </c>
      <c r="T280" s="57">
        <v>0.95611581783692867</v>
      </c>
      <c r="U280" s="81">
        <v>11</v>
      </c>
      <c r="V280" s="39" t="s">
        <v>130</v>
      </c>
      <c r="W280" s="57" t="s">
        <v>147</v>
      </c>
    </row>
    <row r="281" spans="1:23" s="80" customFormat="1" ht="20.149999999999999" customHeight="1" x14ac:dyDescent="0.25">
      <c r="A281" s="120"/>
      <c r="B281" s="80">
        <v>265</v>
      </c>
      <c r="C281" s="40" t="s">
        <v>1154</v>
      </c>
      <c r="D281" s="40" t="s">
        <v>311</v>
      </c>
      <c r="E281" s="58">
        <v>22335</v>
      </c>
      <c r="F281" s="41" t="s">
        <v>312</v>
      </c>
      <c r="G281" s="41">
        <v>460211993</v>
      </c>
      <c r="H281" s="55">
        <v>43891</v>
      </c>
      <c r="I281" s="55"/>
      <c r="J281" s="56">
        <v>5.0099999999999999E-2</v>
      </c>
      <c r="K281" s="56">
        <v>2.3E-2</v>
      </c>
      <c r="L281" s="57">
        <v>0.74</v>
      </c>
      <c r="M281" s="57">
        <v>45</v>
      </c>
      <c r="N281" s="57">
        <v>0.5</v>
      </c>
      <c r="O281" s="57">
        <v>30</v>
      </c>
      <c r="P281" s="57">
        <v>0.65</v>
      </c>
      <c r="Q281" s="57">
        <v>39</v>
      </c>
      <c r="R281" s="57">
        <v>0.23</v>
      </c>
      <c r="S281" s="57">
        <v>13.8</v>
      </c>
      <c r="T281" s="57">
        <v>1.2</v>
      </c>
      <c r="U281" s="81">
        <v>11</v>
      </c>
      <c r="V281" s="39" t="s">
        <v>130</v>
      </c>
      <c r="W281" s="57" t="s">
        <v>147</v>
      </c>
    </row>
    <row r="282" spans="1:23" s="80" customFormat="1" ht="20.149999999999999" customHeight="1" x14ac:dyDescent="0.25">
      <c r="A282" s="120"/>
      <c r="B282" s="80">
        <v>266</v>
      </c>
      <c r="C282" s="40" t="s">
        <v>313</v>
      </c>
      <c r="D282" s="40" t="s">
        <v>314</v>
      </c>
      <c r="E282" s="58">
        <v>22335</v>
      </c>
      <c r="F282" s="41" t="s">
        <v>315</v>
      </c>
      <c r="G282" s="41">
        <v>460201560</v>
      </c>
      <c r="H282" s="55">
        <v>43891</v>
      </c>
      <c r="I282" s="55"/>
      <c r="J282" s="56">
        <v>5.0099999999999999E-2</v>
      </c>
      <c r="K282" s="56">
        <v>2.3E-2</v>
      </c>
      <c r="L282" s="57">
        <v>0.75</v>
      </c>
      <c r="M282" s="57">
        <v>45</v>
      </c>
      <c r="N282" s="57">
        <v>0.5</v>
      </c>
      <c r="O282" s="57">
        <v>30</v>
      </c>
      <c r="P282" s="57">
        <v>0.65</v>
      </c>
      <c r="Q282" s="57">
        <v>39</v>
      </c>
      <c r="R282" s="57">
        <v>0.23</v>
      </c>
      <c r="S282" s="57">
        <v>13.8</v>
      </c>
      <c r="T282" s="57">
        <v>1.022583762392437</v>
      </c>
      <c r="U282" s="81">
        <v>11</v>
      </c>
      <c r="V282" s="39" t="s">
        <v>130</v>
      </c>
      <c r="W282" s="57" t="s">
        <v>147</v>
      </c>
    </row>
    <row r="283" spans="1:23" s="80" customFormat="1" ht="20.149999999999999" customHeight="1" x14ac:dyDescent="0.25">
      <c r="A283" s="120"/>
      <c r="B283" s="80">
        <v>267</v>
      </c>
      <c r="C283" s="40" t="s">
        <v>127</v>
      </c>
      <c r="D283" s="40" t="s">
        <v>589</v>
      </c>
      <c r="E283" s="58">
        <v>22335</v>
      </c>
      <c r="F283" s="41" t="s">
        <v>590</v>
      </c>
      <c r="G283" s="41">
        <v>460206736</v>
      </c>
      <c r="H283" s="55">
        <v>44197</v>
      </c>
      <c r="I283" s="55"/>
      <c r="J283" s="56">
        <v>5.4699999999999999E-2</v>
      </c>
      <c r="K283" s="56">
        <v>2.3E-2</v>
      </c>
      <c r="L283" s="79">
        <v>0.82</v>
      </c>
      <c r="M283" s="79">
        <v>49.2</v>
      </c>
      <c r="N283" s="57">
        <v>0.55000000000000004</v>
      </c>
      <c r="O283" s="57">
        <v>33</v>
      </c>
      <c r="P283" s="57">
        <v>0.71</v>
      </c>
      <c r="Q283" s="57">
        <v>42.6</v>
      </c>
      <c r="R283" s="57">
        <v>0.23</v>
      </c>
      <c r="S283" s="57">
        <v>13.8</v>
      </c>
      <c r="T283" s="57">
        <v>0.94077706140104211</v>
      </c>
      <c r="U283" s="81">
        <v>11</v>
      </c>
      <c r="V283" s="39" t="s">
        <v>299</v>
      </c>
      <c r="W283" s="57" t="s">
        <v>147</v>
      </c>
    </row>
    <row r="284" spans="1:23" s="80" customFormat="1" ht="20.149999999999999" customHeight="1" x14ac:dyDescent="0.25">
      <c r="A284" s="120"/>
      <c r="B284" s="80">
        <v>268</v>
      </c>
      <c r="C284" s="40" t="s">
        <v>235</v>
      </c>
      <c r="D284" s="40" t="s">
        <v>785</v>
      </c>
      <c r="E284" s="58">
        <v>22335</v>
      </c>
      <c r="F284" s="41">
        <v>5332281400</v>
      </c>
      <c r="G284" s="41">
        <v>460209717</v>
      </c>
      <c r="H284" s="55">
        <v>44197</v>
      </c>
      <c r="I284" s="55"/>
      <c r="J284" s="56">
        <v>5.3600000000000002E-2</v>
      </c>
      <c r="K284" s="56">
        <v>2.3E-2</v>
      </c>
      <c r="L284" s="57">
        <v>0.8</v>
      </c>
      <c r="M284" s="57">
        <v>48</v>
      </c>
      <c r="N284" s="57">
        <v>0.54</v>
      </c>
      <c r="O284" s="57">
        <v>32.4</v>
      </c>
      <c r="P284" s="57">
        <v>0.7</v>
      </c>
      <c r="Q284" s="57">
        <v>42</v>
      </c>
      <c r="R284" s="57">
        <v>0.23</v>
      </c>
      <c r="S284" s="57">
        <v>13.8</v>
      </c>
      <c r="T284" s="57">
        <v>0.66979236436704626</v>
      </c>
      <c r="U284" s="81">
        <v>11</v>
      </c>
      <c r="V284" s="39" t="s">
        <v>299</v>
      </c>
      <c r="W284" s="57" t="s">
        <v>147</v>
      </c>
    </row>
    <row r="285" spans="1:23" s="80" customFormat="1" ht="20.149999999999999" customHeight="1" x14ac:dyDescent="0.25">
      <c r="A285" s="120"/>
      <c r="B285" s="80">
        <v>269</v>
      </c>
      <c r="C285" s="40" t="s">
        <v>348</v>
      </c>
      <c r="D285" s="40" t="s">
        <v>632</v>
      </c>
      <c r="E285" s="58">
        <v>22337</v>
      </c>
      <c r="F285" s="41">
        <v>67998142</v>
      </c>
      <c r="G285" s="41">
        <v>460208727</v>
      </c>
      <c r="H285" s="55">
        <v>43891</v>
      </c>
      <c r="I285" s="55"/>
      <c r="J285" s="56">
        <v>5.0700000000000002E-2</v>
      </c>
      <c r="K285" s="56">
        <v>2.3E-2</v>
      </c>
      <c r="L285" s="57">
        <v>0.76</v>
      </c>
      <c r="M285" s="57">
        <v>45.6</v>
      </c>
      <c r="N285" s="57">
        <v>0.51</v>
      </c>
      <c r="O285" s="57">
        <v>30.6</v>
      </c>
      <c r="P285" s="57">
        <v>0.66</v>
      </c>
      <c r="Q285" s="57">
        <v>39.6</v>
      </c>
      <c r="R285" s="57">
        <v>0.23</v>
      </c>
      <c r="S285" s="57">
        <v>13.8</v>
      </c>
      <c r="T285" s="57">
        <v>1.2</v>
      </c>
      <c r="U285" s="81">
        <v>11</v>
      </c>
      <c r="V285" s="39" t="s">
        <v>130</v>
      </c>
      <c r="W285" s="57" t="s">
        <v>147</v>
      </c>
    </row>
    <row r="286" spans="1:23" s="80" customFormat="1" ht="20.149999999999999" customHeight="1" x14ac:dyDescent="0.25">
      <c r="A286" s="120"/>
      <c r="B286" s="80">
        <v>270</v>
      </c>
      <c r="C286" s="40" t="s">
        <v>625</v>
      </c>
      <c r="D286" s="40" t="s">
        <v>626</v>
      </c>
      <c r="E286" s="58">
        <v>22337</v>
      </c>
      <c r="F286" s="41">
        <v>50016311</v>
      </c>
      <c r="G286" s="41">
        <v>462200335</v>
      </c>
      <c r="H286" s="55">
        <v>43891</v>
      </c>
      <c r="I286" s="55"/>
      <c r="J286" s="56">
        <v>4.7500000000000001E-2</v>
      </c>
      <c r="K286" s="56">
        <v>2.3E-2</v>
      </c>
      <c r="L286" s="57">
        <v>0.71</v>
      </c>
      <c r="M286" s="57">
        <v>42.6</v>
      </c>
      <c r="N286" s="57">
        <v>0.48</v>
      </c>
      <c r="O286" s="57">
        <v>28.8</v>
      </c>
      <c r="P286" s="57">
        <v>0.62</v>
      </c>
      <c r="Q286" s="57">
        <v>37.200000000000003</v>
      </c>
      <c r="R286" s="57">
        <v>0.23</v>
      </c>
      <c r="S286" s="57">
        <v>13.8</v>
      </c>
      <c r="T286" s="57"/>
      <c r="U286" s="81">
        <v>11</v>
      </c>
      <c r="V286" s="39" t="s">
        <v>130</v>
      </c>
      <c r="W286" s="57" t="s">
        <v>147</v>
      </c>
    </row>
    <row r="287" spans="1:23" s="80" customFormat="1" ht="20.149999999999999" customHeight="1" x14ac:dyDescent="0.25">
      <c r="A287" s="120"/>
      <c r="B287" s="80">
        <v>271</v>
      </c>
      <c r="C287" s="40" t="s">
        <v>56</v>
      </c>
      <c r="D287" s="40" t="s">
        <v>120</v>
      </c>
      <c r="E287" s="58">
        <v>22339</v>
      </c>
      <c r="F287" s="41" t="s">
        <v>57</v>
      </c>
      <c r="G287" s="41">
        <v>500200707</v>
      </c>
      <c r="H287" s="55">
        <v>43891</v>
      </c>
      <c r="I287" s="55"/>
      <c r="J287" s="56">
        <v>4.7899999999999998E-2</v>
      </c>
      <c r="K287" s="56">
        <v>2.3E-2</v>
      </c>
      <c r="L287" s="57">
        <v>0.72</v>
      </c>
      <c r="M287" s="57">
        <v>43.2</v>
      </c>
      <c r="N287" s="57">
        <v>0.48</v>
      </c>
      <c r="O287" s="57">
        <v>28.8</v>
      </c>
      <c r="P287" s="57">
        <v>0.62</v>
      </c>
      <c r="Q287" s="57">
        <v>37.200000000000003</v>
      </c>
      <c r="R287" s="57">
        <v>0.23</v>
      </c>
      <c r="S287" s="57">
        <v>13.8</v>
      </c>
      <c r="T287" s="57"/>
      <c r="U287" s="81">
        <v>11</v>
      </c>
      <c r="V287" s="39" t="s">
        <v>130</v>
      </c>
      <c r="W287" s="57" t="s">
        <v>147</v>
      </c>
    </row>
    <row r="288" spans="1:23" s="80" customFormat="1" ht="20.149999999999999" customHeight="1" x14ac:dyDescent="0.25">
      <c r="A288" s="120"/>
      <c r="B288" s="80">
        <v>272</v>
      </c>
      <c r="C288" s="40" t="s">
        <v>171</v>
      </c>
      <c r="D288" s="40" t="s">
        <v>929</v>
      </c>
      <c r="E288" s="58">
        <v>22359</v>
      </c>
      <c r="F288" s="41" t="s">
        <v>409</v>
      </c>
      <c r="G288" s="41">
        <v>460209089</v>
      </c>
      <c r="H288" s="55">
        <v>43831</v>
      </c>
      <c r="I288" s="55"/>
      <c r="J288" s="56">
        <v>5.4800000000000001E-2</v>
      </c>
      <c r="K288" s="56">
        <v>2.3E-2</v>
      </c>
      <c r="L288" s="57">
        <v>0.82</v>
      </c>
      <c r="M288" s="57">
        <v>49.2</v>
      </c>
      <c r="N288" s="57">
        <v>0.55000000000000004</v>
      </c>
      <c r="O288" s="57">
        <v>33</v>
      </c>
      <c r="P288" s="57">
        <v>0.71</v>
      </c>
      <c r="Q288" s="57">
        <v>42.6</v>
      </c>
      <c r="R288" s="57">
        <v>0.23</v>
      </c>
      <c r="S288" s="57">
        <v>13.8</v>
      </c>
      <c r="T288" s="57">
        <v>1.2</v>
      </c>
      <c r="U288" s="81">
        <v>11</v>
      </c>
      <c r="V288" s="39" t="s">
        <v>574</v>
      </c>
      <c r="W288" s="39" t="s">
        <v>147</v>
      </c>
    </row>
    <row r="289" spans="1:23" s="80" customFormat="1" ht="20.149999999999999" customHeight="1" x14ac:dyDescent="0.25">
      <c r="A289" s="120"/>
      <c r="B289" s="80">
        <v>273</v>
      </c>
      <c r="C289" s="40" t="s">
        <v>736</v>
      </c>
      <c r="D289" s="40" t="s">
        <v>737</v>
      </c>
      <c r="E289" s="58">
        <v>22359</v>
      </c>
      <c r="F289" s="41"/>
      <c r="G289" s="41">
        <v>460210333</v>
      </c>
      <c r="H289" s="55">
        <v>43891</v>
      </c>
      <c r="I289" s="55"/>
      <c r="J289" s="56">
        <v>4.9399999999999999E-2</v>
      </c>
      <c r="K289" s="56">
        <v>2.3E-2</v>
      </c>
      <c r="L289" s="57">
        <v>0.74</v>
      </c>
      <c r="M289" s="57">
        <v>44.4</v>
      </c>
      <c r="N289" s="57">
        <v>0.49</v>
      </c>
      <c r="O289" s="57">
        <v>29.4</v>
      </c>
      <c r="P289" s="57">
        <v>0.64</v>
      </c>
      <c r="Q289" s="57">
        <v>38.4</v>
      </c>
      <c r="R289" s="57">
        <v>0.23</v>
      </c>
      <c r="S289" s="57">
        <v>13.8</v>
      </c>
      <c r="T289" s="57"/>
      <c r="U289" s="81">
        <v>11</v>
      </c>
      <c r="V289" s="39" t="s">
        <v>130</v>
      </c>
      <c r="W289" s="57" t="s">
        <v>147</v>
      </c>
    </row>
    <row r="290" spans="1:23" s="80" customFormat="1" ht="20.149999999999999" customHeight="1" x14ac:dyDescent="0.25">
      <c r="A290" s="120"/>
      <c r="B290" s="80">
        <v>274</v>
      </c>
      <c r="C290" s="40" t="s">
        <v>318</v>
      </c>
      <c r="D290" s="40" t="s">
        <v>495</v>
      </c>
      <c r="E290" s="58">
        <v>22359</v>
      </c>
      <c r="F290" s="41">
        <v>4111990</v>
      </c>
      <c r="G290" s="41">
        <v>460203857</v>
      </c>
      <c r="H290" s="55">
        <v>43891</v>
      </c>
      <c r="I290" s="55"/>
      <c r="J290" s="56">
        <v>4.9399999999999999E-2</v>
      </c>
      <c r="K290" s="56">
        <v>2.3E-2</v>
      </c>
      <c r="L290" s="57">
        <v>0.74</v>
      </c>
      <c r="M290" s="57">
        <v>44.4</v>
      </c>
      <c r="N290" s="57">
        <v>0.49</v>
      </c>
      <c r="O290" s="57">
        <v>29.4</v>
      </c>
      <c r="P290" s="57">
        <v>0.64</v>
      </c>
      <c r="Q290" s="57">
        <v>38.4</v>
      </c>
      <c r="R290" s="57">
        <v>0.23</v>
      </c>
      <c r="S290" s="57">
        <v>13.8</v>
      </c>
      <c r="T290" s="57">
        <v>1.2</v>
      </c>
      <c r="U290" s="81">
        <v>11</v>
      </c>
      <c r="V290" s="39" t="s">
        <v>743</v>
      </c>
      <c r="W290" s="57" t="s">
        <v>147</v>
      </c>
    </row>
    <row r="291" spans="1:23" s="80" customFormat="1" ht="20.149999999999999" customHeight="1" x14ac:dyDescent="0.25">
      <c r="A291" s="120"/>
      <c r="B291" s="80">
        <v>275</v>
      </c>
      <c r="C291" s="40" t="s">
        <v>364</v>
      </c>
      <c r="D291" s="40" t="s">
        <v>111</v>
      </c>
      <c r="E291" s="58">
        <v>22359</v>
      </c>
      <c r="F291" s="41" t="s">
        <v>266</v>
      </c>
      <c r="G291" s="41">
        <v>460208589</v>
      </c>
      <c r="H291" s="55">
        <v>44075</v>
      </c>
      <c r="I291" s="55"/>
      <c r="J291" s="56">
        <v>4.99E-2</v>
      </c>
      <c r="K291" s="56">
        <v>2.3E-2</v>
      </c>
      <c r="L291" s="57">
        <v>0.75</v>
      </c>
      <c r="M291" s="57">
        <v>45</v>
      </c>
      <c r="N291" s="57">
        <v>0.5</v>
      </c>
      <c r="O291" s="57">
        <v>30</v>
      </c>
      <c r="P291" s="57">
        <v>0.65</v>
      </c>
      <c r="Q291" s="57">
        <v>39</v>
      </c>
      <c r="R291" s="57">
        <v>0.23</v>
      </c>
      <c r="S291" s="57">
        <v>13.8</v>
      </c>
      <c r="T291" s="57">
        <v>1.2</v>
      </c>
      <c r="U291" s="81">
        <v>11</v>
      </c>
      <c r="V291" s="39"/>
      <c r="W291" s="57" t="s">
        <v>147</v>
      </c>
    </row>
    <row r="292" spans="1:23" s="80" customFormat="1" ht="20.149999999999999" customHeight="1" x14ac:dyDescent="0.25">
      <c r="A292" s="120"/>
      <c r="B292" s="80">
        <v>276</v>
      </c>
      <c r="C292" s="40" t="s">
        <v>591</v>
      </c>
      <c r="D292" s="40" t="s">
        <v>454</v>
      </c>
      <c r="E292" s="58">
        <v>22359</v>
      </c>
      <c r="F292" s="41" t="s">
        <v>592</v>
      </c>
      <c r="G292" s="41">
        <v>460209671</v>
      </c>
      <c r="H292" s="55">
        <v>44197</v>
      </c>
      <c r="I292" s="55"/>
      <c r="J292" s="56">
        <v>5.5E-2</v>
      </c>
      <c r="K292" s="56">
        <v>2.3E-2</v>
      </c>
      <c r="L292" s="57">
        <v>0.83</v>
      </c>
      <c r="M292" s="57">
        <v>49.8</v>
      </c>
      <c r="N292" s="57">
        <v>0.55000000000000004</v>
      </c>
      <c r="O292" s="57">
        <v>33</v>
      </c>
      <c r="P292" s="57">
        <v>0.72</v>
      </c>
      <c r="Q292" s="57">
        <v>43.2</v>
      </c>
      <c r="R292" s="57">
        <v>0.23</v>
      </c>
      <c r="S292" s="57">
        <v>13.8</v>
      </c>
      <c r="T292" s="57">
        <v>0.59309858218761347</v>
      </c>
      <c r="U292" s="81">
        <v>11</v>
      </c>
      <c r="V292" s="39" t="s">
        <v>302</v>
      </c>
      <c r="W292" s="42" t="s">
        <v>147</v>
      </c>
    </row>
    <row r="293" spans="1:23" s="80" customFormat="1" ht="20.149999999999999" customHeight="1" x14ac:dyDescent="0.25">
      <c r="A293" s="120"/>
      <c r="B293" s="80">
        <v>277</v>
      </c>
      <c r="C293" s="40" t="s">
        <v>1100</v>
      </c>
      <c r="D293" s="40" t="s">
        <v>455</v>
      </c>
      <c r="E293" s="58">
        <v>22391</v>
      </c>
      <c r="F293" s="41" t="s">
        <v>706</v>
      </c>
      <c r="G293" s="41">
        <v>460205314</v>
      </c>
      <c r="H293" s="55">
        <v>44197</v>
      </c>
      <c r="I293" s="55"/>
      <c r="J293" s="56">
        <v>5.6300000000000003E-2</v>
      </c>
      <c r="K293" s="56">
        <v>2.3E-2</v>
      </c>
      <c r="L293" s="57">
        <v>0.85</v>
      </c>
      <c r="M293" s="57">
        <v>50.4</v>
      </c>
      <c r="N293" s="57">
        <v>0.56000000000000005</v>
      </c>
      <c r="O293" s="57">
        <v>33.6</v>
      </c>
      <c r="P293" s="57">
        <v>0.73</v>
      </c>
      <c r="Q293" s="57">
        <v>43.8</v>
      </c>
      <c r="R293" s="57">
        <v>0.23</v>
      </c>
      <c r="S293" s="57">
        <v>13.8</v>
      </c>
      <c r="T293" s="57">
        <v>1.2</v>
      </c>
      <c r="U293" s="81">
        <v>11</v>
      </c>
      <c r="V293" s="39" t="s">
        <v>302</v>
      </c>
      <c r="W293" s="42" t="s">
        <v>143</v>
      </c>
    </row>
    <row r="294" spans="1:23" s="80" customFormat="1" ht="20.149999999999999" customHeight="1" x14ac:dyDescent="0.25">
      <c r="A294" s="120"/>
      <c r="B294" s="80">
        <v>278</v>
      </c>
      <c r="C294" s="40" t="s">
        <v>1184</v>
      </c>
      <c r="D294" s="40" t="s">
        <v>456</v>
      </c>
      <c r="E294" s="58">
        <v>22391</v>
      </c>
      <c r="F294" s="41" t="s">
        <v>593</v>
      </c>
      <c r="G294" s="41">
        <v>460209604</v>
      </c>
      <c r="H294" s="55">
        <v>43891</v>
      </c>
      <c r="I294" s="55"/>
      <c r="J294" s="56">
        <v>4.9399999999999999E-2</v>
      </c>
      <c r="K294" s="56">
        <v>2.3E-2</v>
      </c>
      <c r="L294" s="57">
        <v>0.74</v>
      </c>
      <c r="M294" s="57">
        <v>44.4</v>
      </c>
      <c r="N294" s="57">
        <v>0.49</v>
      </c>
      <c r="O294" s="57">
        <v>29.4</v>
      </c>
      <c r="P294" s="57">
        <v>0.64</v>
      </c>
      <c r="Q294" s="57">
        <v>38.4</v>
      </c>
      <c r="R294" s="57">
        <v>0.23</v>
      </c>
      <c r="S294" s="57">
        <v>13.8</v>
      </c>
      <c r="T294" s="57"/>
      <c r="U294" s="81">
        <v>11</v>
      </c>
      <c r="V294" s="39" t="s">
        <v>130</v>
      </c>
      <c r="W294" s="42" t="s">
        <v>143</v>
      </c>
    </row>
    <row r="295" spans="1:23" s="80" customFormat="1" ht="20.149999999999999" customHeight="1" x14ac:dyDescent="0.25">
      <c r="A295" s="120"/>
      <c r="B295" s="80">
        <v>279</v>
      </c>
      <c r="C295" s="40" t="s">
        <v>1057</v>
      </c>
      <c r="D295" s="40" t="s">
        <v>1127</v>
      </c>
      <c r="E295" s="58">
        <v>22393</v>
      </c>
      <c r="F295" s="41">
        <v>67585043</v>
      </c>
      <c r="G295" s="41">
        <v>460210048</v>
      </c>
      <c r="H295" s="55">
        <v>43983</v>
      </c>
      <c r="I295" s="55"/>
      <c r="J295" s="46">
        <v>4.82E-2</v>
      </c>
      <c r="K295" s="56">
        <v>2.3E-2</v>
      </c>
      <c r="L295" s="79">
        <v>0.72</v>
      </c>
      <c r="M295" s="57">
        <v>43.2</v>
      </c>
      <c r="N295" s="79">
        <v>0.48</v>
      </c>
      <c r="O295" s="57">
        <v>28.8</v>
      </c>
      <c r="P295" s="57">
        <v>0.63</v>
      </c>
      <c r="Q295" s="57">
        <v>37.799999999999997</v>
      </c>
      <c r="R295" s="57">
        <v>0.23</v>
      </c>
      <c r="S295" s="57">
        <v>13.8</v>
      </c>
      <c r="T295" s="57"/>
      <c r="U295" s="81">
        <v>11</v>
      </c>
      <c r="V295" s="39" t="s">
        <v>130</v>
      </c>
      <c r="W295" s="39" t="s">
        <v>143</v>
      </c>
    </row>
    <row r="296" spans="1:23" s="80" customFormat="1" ht="20.149999999999999" customHeight="1" x14ac:dyDescent="0.25">
      <c r="A296" s="120"/>
      <c r="B296" s="80">
        <v>280</v>
      </c>
      <c r="C296" s="40" t="s">
        <v>1113</v>
      </c>
      <c r="D296" s="40" t="s">
        <v>1114</v>
      </c>
      <c r="E296" s="58">
        <v>22393</v>
      </c>
      <c r="F296" s="41">
        <v>60906024</v>
      </c>
      <c r="G296" s="41">
        <v>460211802</v>
      </c>
      <c r="H296" s="55">
        <v>43770</v>
      </c>
      <c r="I296" s="55"/>
      <c r="J296" s="56">
        <v>4.7399999999999998E-2</v>
      </c>
      <c r="K296" s="56">
        <v>2.3E-2</v>
      </c>
      <c r="L296" s="57">
        <v>0.71</v>
      </c>
      <c r="M296" s="57">
        <v>42.6</v>
      </c>
      <c r="N296" s="57">
        <v>0.47</v>
      </c>
      <c r="O296" s="57">
        <v>28.2</v>
      </c>
      <c r="P296" s="57">
        <v>0.62</v>
      </c>
      <c r="Q296" s="57">
        <v>37.200000000000003</v>
      </c>
      <c r="R296" s="57">
        <v>0.23</v>
      </c>
      <c r="S296" s="57">
        <v>13.8</v>
      </c>
      <c r="T296" s="57">
        <v>1.2</v>
      </c>
      <c r="U296" s="81">
        <v>11</v>
      </c>
      <c r="V296" s="39" t="s">
        <v>130</v>
      </c>
      <c r="W296" s="42" t="s">
        <v>143</v>
      </c>
    </row>
    <row r="297" spans="1:23" s="80" customFormat="1" ht="20.149999999999999" customHeight="1" x14ac:dyDescent="0.25">
      <c r="A297" s="120"/>
      <c r="B297" s="80">
        <v>281</v>
      </c>
      <c r="C297" s="40" t="s">
        <v>1116</v>
      </c>
      <c r="D297" s="40" t="s">
        <v>1046</v>
      </c>
      <c r="E297" s="58">
        <v>22393</v>
      </c>
      <c r="F297" s="41">
        <v>60906600</v>
      </c>
      <c r="G297" s="41">
        <v>460211904</v>
      </c>
      <c r="H297" s="55">
        <v>43802</v>
      </c>
      <c r="I297" s="55"/>
      <c r="J297" s="56">
        <v>4.7399999999999998E-2</v>
      </c>
      <c r="K297" s="56">
        <v>2.3E-2</v>
      </c>
      <c r="L297" s="57">
        <v>0.71</v>
      </c>
      <c r="M297" s="57">
        <v>42.6</v>
      </c>
      <c r="N297" s="57">
        <v>0.47</v>
      </c>
      <c r="O297" s="57">
        <v>28.2</v>
      </c>
      <c r="P297" s="57">
        <v>0.62</v>
      </c>
      <c r="Q297" s="57">
        <v>37.200000000000003</v>
      </c>
      <c r="R297" s="57">
        <v>0.23</v>
      </c>
      <c r="S297" s="57">
        <v>13.8</v>
      </c>
      <c r="T297" s="57"/>
      <c r="U297" s="81">
        <v>11</v>
      </c>
      <c r="V297" s="39" t="s">
        <v>130</v>
      </c>
      <c r="W297" s="42" t="s">
        <v>143</v>
      </c>
    </row>
    <row r="298" spans="1:23" s="80" customFormat="1" ht="20.149999999999999" customHeight="1" x14ac:dyDescent="0.25">
      <c r="A298" s="120"/>
      <c r="B298" s="80">
        <v>282</v>
      </c>
      <c r="C298" s="40" t="s">
        <v>1185</v>
      </c>
      <c r="D298" s="40" t="s">
        <v>1095</v>
      </c>
      <c r="E298" s="58">
        <v>22393</v>
      </c>
      <c r="F298" s="41">
        <v>226336910</v>
      </c>
      <c r="G298" s="41">
        <v>500201241</v>
      </c>
      <c r="H298" s="55">
        <v>44197</v>
      </c>
      <c r="I298" s="55"/>
      <c r="J298" s="56">
        <v>5.5E-2</v>
      </c>
      <c r="K298" s="56">
        <v>2.3E-2</v>
      </c>
      <c r="L298" s="57">
        <v>0.83</v>
      </c>
      <c r="M298" s="57">
        <v>49.8</v>
      </c>
      <c r="N298" s="57">
        <v>0.55000000000000004</v>
      </c>
      <c r="O298" s="57">
        <v>33</v>
      </c>
      <c r="P298" s="57">
        <v>0.72</v>
      </c>
      <c r="Q298" s="57">
        <v>43.2</v>
      </c>
      <c r="R298" s="57">
        <v>0.23</v>
      </c>
      <c r="S298" s="57">
        <v>13.8</v>
      </c>
      <c r="T298" s="57">
        <v>1.2</v>
      </c>
      <c r="U298" s="81">
        <v>11</v>
      </c>
      <c r="V298" s="39" t="s">
        <v>299</v>
      </c>
      <c r="W298" s="42" t="s">
        <v>143</v>
      </c>
    </row>
    <row r="299" spans="1:23" s="80" customFormat="1" ht="20.149999999999999" customHeight="1" x14ac:dyDescent="0.25">
      <c r="A299" s="120"/>
      <c r="B299" s="80">
        <v>283</v>
      </c>
      <c r="C299" s="40" t="s">
        <v>319</v>
      </c>
      <c r="D299" s="40" t="s">
        <v>639</v>
      </c>
      <c r="E299" s="58">
        <v>22393</v>
      </c>
      <c r="F299" s="41" t="s">
        <v>320</v>
      </c>
      <c r="G299" s="41">
        <v>500201764</v>
      </c>
      <c r="H299" s="55">
        <v>44197</v>
      </c>
      <c r="I299" s="55"/>
      <c r="J299" s="56">
        <v>5.5300000000000002E-2</v>
      </c>
      <c r="K299" s="56">
        <v>2.3E-2</v>
      </c>
      <c r="L299" s="57">
        <v>0.83</v>
      </c>
      <c r="M299" s="57">
        <v>49.8</v>
      </c>
      <c r="N299" s="57">
        <v>0.55000000000000004</v>
      </c>
      <c r="O299" s="57">
        <v>33</v>
      </c>
      <c r="P299" s="57">
        <v>0.72</v>
      </c>
      <c r="Q299" s="57">
        <v>43.2</v>
      </c>
      <c r="R299" s="57">
        <v>0.23</v>
      </c>
      <c r="S299" s="57">
        <v>13.8</v>
      </c>
      <c r="T299" s="57">
        <v>1.2</v>
      </c>
      <c r="U299" s="81">
        <v>11</v>
      </c>
      <c r="V299" s="39" t="s">
        <v>299</v>
      </c>
      <c r="W299" s="42" t="s">
        <v>143</v>
      </c>
    </row>
    <row r="300" spans="1:23" s="80" customFormat="1" ht="20.149999999999999" customHeight="1" x14ac:dyDescent="0.25">
      <c r="A300" s="120"/>
      <c r="B300" s="80">
        <v>284</v>
      </c>
      <c r="C300" s="40" t="s">
        <v>1186</v>
      </c>
      <c r="D300" s="40" t="s">
        <v>321</v>
      </c>
      <c r="E300" s="58">
        <v>22395</v>
      </c>
      <c r="F300" s="41" t="s">
        <v>322</v>
      </c>
      <c r="G300" s="41">
        <v>460203141</v>
      </c>
      <c r="H300" s="55">
        <v>43891</v>
      </c>
      <c r="I300" s="55"/>
      <c r="J300" s="56">
        <v>4.9599999999999998E-2</v>
      </c>
      <c r="K300" s="56">
        <v>2.3E-2</v>
      </c>
      <c r="L300" s="57">
        <v>0.74</v>
      </c>
      <c r="M300" s="57">
        <v>44.4</v>
      </c>
      <c r="N300" s="57">
        <v>0.5</v>
      </c>
      <c r="O300" s="57">
        <v>30</v>
      </c>
      <c r="P300" s="57">
        <v>0.64</v>
      </c>
      <c r="Q300" s="57">
        <v>38.4</v>
      </c>
      <c r="R300" s="57">
        <v>0.23</v>
      </c>
      <c r="S300" s="57">
        <v>13.8</v>
      </c>
      <c r="T300" s="57">
        <v>0.85</v>
      </c>
      <c r="U300" s="81">
        <v>11</v>
      </c>
      <c r="V300" s="39" t="s">
        <v>130</v>
      </c>
      <c r="W300" s="42" t="s">
        <v>143</v>
      </c>
    </row>
    <row r="301" spans="1:23" s="80" customFormat="1" ht="20.149999999999999" customHeight="1" x14ac:dyDescent="0.25">
      <c r="A301" s="120"/>
      <c r="B301" s="80">
        <v>285</v>
      </c>
      <c r="C301" s="40" t="s">
        <v>568</v>
      </c>
      <c r="D301" s="40" t="s">
        <v>462</v>
      </c>
      <c r="E301" s="58">
        <v>22395</v>
      </c>
      <c r="F301" s="41" t="s">
        <v>25</v>
      </c>
      <c r="G301" s="41">
        <v>460200433</v>
      </c>
      <c r="H301" s="55">
        <v>43891</v>
      </c>
      <c r="I301" s="55"/>
      <c r="J301" s="56">
        <v>4.9399999999999999E-2</v>
      </c>
      <c r="K301" s="56">
        <v>2.3E-2</v>
      </c>
      <c r="L301" s="57">
        <v>0.74</v>
      </c>
      <c r="M301" s="57">
        <v>44.4</v>
      </c>
      <c r="N301" s="57">
        <v>0.49</v>
      </c>
      <c r="O301" s="57">
        <v>29.4</v>
      </c>
      <c r="P301" s="57">
        <v>0.64</v>
      </c>
      <c r="Q301" s="57">
        <v>38.4</v>
      </c>
      <c r="R301" s="57">
        <v>0.23</v>
      </c>
      <c r="S301" s="57">
        <v>13.8</v>
      </c>
      <c r="T301" s="57">
        <v>1.1499999999999999</v>
      </c>
      <c r="U301" s="81">
        <v>11</v>
      </c>
      <c r="V301" s="39" t="s">
        <v>2</v>
      </c>
      <c r="W301" s="42" t="s">
        <v>143</v>
      </c>
    </row>
    <row r="302" spans="1:23" s="80" customFormat="1" ht="20.149999999999999" customHeight="1" x14ac:dyDescent="0.25">
      <c r="A302" s="120"/>
      <c r="B302" s="80">
        <v>286</v>
      </c>
      <c r="C302" s="40" t="s">
        <v>1187</v>
      </c>
      <c r="D302" s="40" t="s">
        <v>764</v>
      </c>
      <c r="E302" s="58">
        <v>22397</v>
      </c>
      <c r="F302" s="41">
        <v>60601111</v>
      </c>
      <c r="G302" s="41">
        <v>460210812</v>
      </c>
      <c r="H302" s="55">
        <v>44197</v>
      </c>
      <c r="I302" s="55"/>
      <c r="J302" s="56">
        <v>5.57E-2</v>
      </c>
      <c r="K302" s="56">
        <v>2.3E-2</v>
      </c>
      <c r="L302" s="57">
        <v>0.84</v>
      </c>
      <c r="M302" s="57">
        <v>50.4</v>
      </c>
      <c r="N302" s="57">
        <v>0.56000000000000005</v>
      </c>
      <c r="O302" s="57">
        <v>33.6</v>
      </c>
      <c r="P302" s="57">
        <v>0.72</v>
      </c>
      <c r="Q302" s="57">
        <v>43.2</v>
      </c>
      <c r="R302" s="57">
        <v>0.23</v>
      </c>
      <c r="S302" s="57">
        <v>13.8</v>
      </c>
      <c r="T302" s="57">
        <v>1.2</v>
      </c>
      <c r="U302" s="81">
        <v>11</v>
      </c>
      <c r="V302" s="39" t="s">
        <v>302</v>
      </c>
      <c r="W302" s="42" t="s">
        <v>143</v>
      </c>
    </row>
    <row r="303" spans="1:23" s="80" customFormat="1" ht="20.149999999999999" customHeight="1" x14ac:dyDescent="0.25">
      <c r="A303" s="120"/>
      <c r="B303" s="80">
        <v>287</v>
      </c>
      <c r="C303" s="40" t="s">
        <v>1188</v>
      </c>
      <c r="D303" s="40" t="s">
        <v>984</v>
      </c>
      <c r="E303" s="58">
        <v>22397</v>
      </c>
      <c r="F303" s="41" t="s">
        <v>323</v>
      </c>
      <c r="G303" s="41">
        <v>460202195</v>
      </c>
      <c r="H303" s="55">
        <v>43891</v>
      </c>
      <c r="I303" s="55"/>
      <c r="J303" s="56">
        <v>4.9399999999999999E-2</v>
      </c>
      <c r="K303" s="56">
        <v>2.3E-2</v>
      </c>
      <c r="L303" s="57">
        <v>0.74</v>
      </c>
      <c r="M303" s="57">
        <v>44.4</v>
      </c>
      <c r="N303" s="57">
        <v>0.49</v>
      </c>
      <c r="O303" s="57">
        <v>29.4</v>
      </c>
      <c r="P303" s="57">
        <v>0.64</v>
      </c>
      <c r="Q303" s="57">
        <v>38.4</v>
      </c>
      <c r="R303" s="57">
        <v>0.23</v>
      </c>
      <c r="S303" s="57">
        <v>13.8</v>
      </c>
      <c r="T303" s="57"/>
      <c r="U303" s="81">
        <v>11</v>
      </c>
      <c r="V303" s="39" t="s">
        <v>130</v>
      </c>
      <c r="W303" s="42" t="s">
        <v>143</v>
      </c>
    </row>
    <row r="304" spans="1:23" s="80" customFormat="1" ht="20.149999999999999" customHeight="1" x14ac:dyDescent="0.25">
      <c r="A304" s="120"/>
      <c r="B304" s="80">
        <v>288</v>
      </c>
      <c r="C304" s="40" t="s">
        <v>1177</v>
      </c>
      <c r="D304" s="40" t="s">
        <v>26</v>
      </c>
      <c r="E304" s="58">
        <v>22399</v>
      </c>
      <c r="F304" s="41" t="s">
        <v>27</v>
      </c>
      <c r="G304" s="41">
        <v>460210366</v>
      </c>
      <c r="H304" s="55">
        <v>43891</v>
      </c>
      <c r="I304" s="55"/>
      <c r="J304" s="56">
        <v>5.0999999999999997E-2</v>
      </c>
      <c r="K304" s="56">
        <v>2.3E-2</v>
      </c>
      <c r="L304" s="57">
        <v>0.77</v>
      </c>
      <c r="M304" s="57">
        <v>46.2</v>
      </c>
      <c r="N304" s="57">
        <v>0.51</v>
      </c>
      <c r="O304" s="57">
        <v>30.6</v>
      </c>
      <c r="P304" s="57">
        <v>0.66</v>
      </c>
      <c r="Q304" s="57">
        <v>39.6</v>
      </c>
      <c r="R304" s="57">
        <v>0.23</v>
      </c>
      <c r="S304" s="57">
        <v>13.8</v>
      </c>
      <c r="T304" s="57">
        <v>1.2</v>
      </c>
      <c r="U304" s="81">
        <v>11</v>
      </c>
      <c r="V304" s="39" t="s">
        <v>2</v>
      </c>
      <c r="W304" s="42" t="s">
        <v>143</v>
      </c>
    </row>
    <row r="305" spans="1:23" s="80" customFormat="1" ht="20.149999999999999" customHeight="1" x14ac:dyDescent="0.25">
      <c r="A305" s="120"/>
      <c r="B305" s="80">
        <v>289</v>
      </c>
      <c r="C305" s="40" t="s">
        <v>571</v>
      </c>
      <c r="D305" s="40" t="s">
        <v>28</v>
      </c>
      <c r="E305" s="58">
        <v>22399</v>
      </c>
      <c r="F305" s="41">
        <v>60679264</v>
      </c>
      <c r="G305" s="41">
        <v>460208670</v>
      </c>
      <c r="H305" s="55">
        <v>43891</v>
      </c>
      <c r="I305" s="55"/>
      <c r="J305" s="56">
        <v>5.0099999999999999E-2</v>
      </c>
      <c r="K305" s="56">
        <v>2.3E-2</v>
      </c>
      <c r="L305" s="57">
        <v>0.75</v>
      </c>
      <c r="M305" s="57">
        <v>45</v>
      </c>
      <c r="N305" s="57">
        <v>0.5</v>
      </c>
      <c r="O305" s="57">
        <v>30</v>
      </c>
      <c r="P305" s="57">
        <v>0.65</v>
      </c>
      <c r="Q305" s="57">
        <v>39</v>
      </c>
      <c r="R305" s="57">
        <v>0.23</v>
      </c>
      <c r="S305" s="57">
        <v>13.8</v>
      </c>
      <c r="T305" s="57">
        <v>0.85</v>
      </c>
      <c r="U305" s="81">
        <v>11</v>
      </c>
      <c r="V305" s="39" t="s">
        <v>130</v>
      </c>
      <c r="W305" s="42" t="s">
        <v>143</v>
      </c>
    </row>
    <row r="306" spans="1:23" s="80" customFormat="1" ht="20.149999999999999" customHeight="1" x14ac:dyDescent="0.25">
      <c r="A306" s="120"/>
      <c r="B306" s="80">
        <v>290</v>
      </c>
      <c r="C306" s="40" t="s">
        <v>1178</v>
      </c>
      <c r="D306" s="40" t="s">
        <v>539</v>
      </c>
      <c r="E306" s="58">
        <v>22399</v>
      </c>
      <c r="F306" s="41">
        <v>6023995</v>
      </c>
      <c r="G306" s="41">
        <v>460211378</v>
      </c>
      <c r="H306" s="55">
        <v>43891</v>
      </c>
      <c r="I306" s="55"/>
      <c r="J306" s="56">
        <v>4.8399999999999999E-2</v>
      </c>
      <c r="K306" s="56">
        <v>2.3E-2</v>
      </c>
      <c r="L306" s="57">
        <v>0.73</v>
      </c>
      <c r="M306" s="57">
        <v>43.8</v>
      </c>
      <c r="N306" s="57">
        <v>0.48</v>
      </c>
      <c r="O306" s="57">
        <v>28.8</v>
      </c>
      <c r="P306" s="57">
        <v>0.63</v>
      </c>
      <c r="Q306" s="57">
        <v>37.799999999999997</v>
      </c>
      <c r="R306" s="57">
        <v>0.23</v>
      </c>
      <c r="S306" s="57">
        <v>13.8</v>
      </c>
      <c r="T306" s="88"/>
      <c r="U306" s="81">
        <v>11</v>
      </c>
      <c r="V306" s="39" t="s">
        <v>130</v>
      </c>
      <c r="W306" s="42" t="s">
        <v>143</v>
      </c>
    </row>
    <row r="307" spans="1:23" s="80" customFormat="1" ht="20.149999999999999" customHeight="1" x14ac:dyDescent="0.25">
      <c r="A307" s="120"/>
      <c r="B307" s="80">
        <v>291</v>
      </c>
      <c r="C307" s="40" t="s">
        <v>750</v>
      </c>
      <c r="D307" s="40" t="s">
        <v>751</v>
      </c>
      <c r="E307" s="58">
        <v>22399</v>
      </c>
      <c r="F307" s="41">
        <v>60824979</v>
      </c>
      <c r="G307" s="41">
        <v>500202754</v>
      </c>
      <c r="H307" s="55">
        <v>44197</v>
      </c>
      <c r="I307" s="55"/>
      <c r="J307" s="56">
        <v>5.5300000000000002E-2</v>
      </c>
      <c r="K307" s="56">
        <v>2.3E-2</v>
      </c>
      <c r="L307" s="57">
        <v>0.83</v>
      </c>
      <c r="M307" s="57">
        <v>49.8</v>
      </c>
      <c r="N307" s="57">
        <v>0.55000000000000004</v>
      </c>
      <c r="O307" s="57">
        <v>33</v>
      </c>
      <c r="P307" s="57">
        <v>0.72</v>
      </c>
      <c r="Q307" s="57">
        <v>43.2</v>
      </c>
      <c r="R307" s="57">
        <v>0.23</v>
      </c>
      <c r="S307" s="57">
        <v>13.8</v>
      </c>
      <c r="T307" s="88">
        <v>1.2</v>
      </c>
      <c r="U307" s="81">
        <v>11</v>
      </c>
      <c r="V307" s="39" t="s">
        <v>299</v>
      </c>
      <c r="W307" s="42" t="s">
        <v>143</v>
      </c>
    </row>
    <row r="308" spans="1:23" s="80" customFormat="1" ht="20.149999999999999" customHeight="1" x14ac:dyDescent="0.25">
      <c r="A308" s="120"/>
      <c r="B308" s="80">
        <v>292</v>
      </c>
      <c r="C308" s="40" t="s">
        <v>11</v>
      </c>
      <c r="D308" s="40" t="s">
        <v>745</v>
      </c>
      <c r="E308" s="58">
        <v>22399</v>
      </c>
      <c r="F308" s="41">
        <v>79693858</v>
      </c>
      <c r="G308" s="41">
        <v>460208852</v>
      </c>
      <c r="H308" s="55">
        <v>43891</v>
      </c>
      <c r="I308" s="55"/>
      <c r="J308" s="56">
        <v>4.9399999999999999E-2</v>
      </c>
      <c r="K308" s="56">
        <v>2.3E-2</v>
      </c>
      <c r="L308" s="57">
        <v>0.74</v>
      </c>
      <c r="M308" s="57">
        <v>44.4</v>
      </c>
      <c r="N308" s="57">
        <v>0.49</v>
      </c>
      <c r="O308" s="57">
        <v>29.4</v>
      </c>
      <c r="P308" s="57">
        <v>0.64</v>
      </c>
      <c r="Q308" s="57">
        <v>38.4</v>
      </c>
      <c r="R308" s="57">
        <v>0.23</v>
      </c>
      <c r="S308" s="57">
        <v>13.8</v>
      </c>
      <c r="T308" s="88">
        <v>1.2</v>
      </c>
      <c r="U308" s="81">
        <v>11</v>
      </c>
      <c r="V308" s="39" t="s">
        <v>130</v>
      </c>
      <c r="W308" s="42" t="s">
        <v>143</v>
      </c>
    </row>
    <row r="309" spans="1:23" s="80" customFormat="1" ht="20.149999999999999" customHeight="1" x14ac:dyDescent="0.25">
      <c r="A309" s="120"/>
      <c r="B309" s="80">
        <v>293</v>
      </c>
      <c r="C309" s="40" t="s">
        <v>1142</v>
      </c>
      <c r="D309" s="40" t="s">
        <v>1189</v>
      </c>
      <c r="E309" s="58">
        <v>22415</v>
      </c>
      <c r="F309" s="41">
        <v>22865141</v>
      </c>
      <c r="G309" s="41">
        <v>460212073</v>
      </c>
      <c r="H309" s="55">
        <v>44013</v>
      </c>
      <c r="I309" s="55"/>
      <c r="J309" s="56">
        <v>4.7399999999999998E-2</v>
      </c>
      <c r="K309" s="56">
        <v>2.3E-2</v>
      </c>
      <c r="L309" s="57">
        <v>0.71</v>
      </c>
      <c r="M309" s="57">
        <v>42.6</v>
      </c>
      <c r="N309" s="57">
        <v>0.47</v>
      </c>
      <c r="O309" s="57">
        <v>28.2</v>
      </c>
      <c r="P309" s="57">
        <v>0.62</v>
      </c>
      <c r="Q309" s="57">
        <v>37.200000000000003</v>
      </c>
      <c r="R309" s="57">
        <v>0.23</v>
      </c>
      <c r="S309" s="57">
        <v>13.8</v>
      </c>
      <c r="T309" s="88"/>
      <c r="U309" s="81">
        <v>11</v>
      </c>
      <c r="V309" s="39" t="s">
        <v>130</v>
      </c>
      <c r="W309" s="42" t="s">
        <v>143</v>
      </c>
    </row>
    <row r="310" spans="1:23" s="80" customFormat="1" ht="20.149999999999999" customHeight="1" x14ac:dyDescent="0.25">
      <c r="A310" s="120"/>
      <c r="B310" s="80">
        <v>294</v>
      </c>
      <c r="C310" s="40" t="s">
        <v>30</v>
      </c>
      <c r="D310" s="40" t="s">
        <v>530</v>
      </c>
      <c r="E310" s="58">
        <v>22415</v>
      </c>
      <c r="F310" s="41">
        <v>52733873</v>
      </c>
      <c r="G310" s="41">
        <v>460206440</v>
      </c>
      <c r="H310" s="55">
        <v>44197</v>
      </c>
      <c r="I310" s="55"/>
      <c r="J310" s="56">
        <v>5.5300000000000002E-2</v>
      </c>
      <c r="K310" s="56">
        <v>2.3E-2</v>
      </c>
      <c r="L310" s="57">
        <v>0.83</v>
      </c>
      <c r="M310" s="57">
        <v>49.8</v>
      </c>
      <c r="N310" s="57">
        <v>0.55000000000000004</v>
      </c>
      <c r="O310" s="57">
        <v>33</v>
      </c>
      <c r="P310" s="57">
        <v>0.72</v>
      </c>
      <c r="Q310" s="57">
        <v>43.2</v>
      </c>
      <c r="R310" s="57">
        <v>0.23</v>
      </c>
      <c r="S310" s="57">
        <v>13.8</v>
      </c>
      <c r="T310" s="57">
        <v>1.2</v>
      </c>
      <c r="U310" s="81">
        <v>11</v>
      </c>
      <c r="V310" s="39" t="s">
        <v>299</v>
      </c>
      <c r="W310" s="42" t="s">
        <v>143</v>
      </c>
    </row>
    <row r="311" spans="1:23" s="80" customFormat="1" ht="20.149999999999999" customHeight="1" x14ac:dyDescent="0.25">
      <c r="A311" s="120"/>
      <c r="B311" s="80">
        <v>295</v>
      </c>
      <c r="C311" s="40" t="s">
        <v>1190</v>
      </c>
      <c r="D311" s="40" t="s">
        <v>297</v>
      </c>
      <c r="E311" s="58">
        <v>22415</v>
      </c>
      <c r="F311" s="41" t="s">
        <v>298</v>
      </c>
      <c r="G311" s="41">
        <v>500200160</v>
      </c>
      <c r="H311" s="55">
        <v>44197</v>
      </c>
      <c r="I311" s="55"/>
      <c r="J311" s="56">
        <v>5.7500000000000002E-2</v>
      </c>
      <c r="K311" s="56">
        <v>2.3E-2</v>
      </c>
      <c r="L311" s="57">
        <v>0.86</v>
      </c>
      <c r="M311" s="57">
        <v>51.6</v>
      </c>
      <c r="N311" s="57">
        <v>0.57999999999999996</v>
      </c>
      <c r="O311" s="57">
        <v>34.799999999999997</v>
      </c>
      <c r="P311" s="57">
        <v>0.75</v>
      </c>
      <c r="Q311" s="57">
        <v>45</v>
      </c>
      <c r="R311" s="57">
        <v>0.23</v>
      </c>
      <c r="S311" s="57">
        <v>13.8</v>
      </c>
      <c r="T311" s="57">
        <v>1.19</v>
      </c>
      <c r="U311" s="81">
        <v>11</v>
      </c>
      <c r="V311" s="39" t="s">
        <v>302</v>
      </c>
      <c r="W311" s="42" t="s">
        <v>143</v>
      </c>
    </row>
    <row r="312" spans="1:23" s="80" customFormat="1" ht="20.149999999999999" customHeight="1" x14ac:dyDescent="0.25">
      <c r="A312" s="120"/>
      <c r="B312" s="80">
        <v>296</v>
      </c>
      <c r="C312" s="40" t="s">
        <v>295</v>
      </c>
      <c r="D312" s="40" t="s">
        <v>290</v>
      </c>
      <c r="E312" s="58">
        <v>22415</v>
      </c>
      <c r="F312" s="41" t="s">
        <v>296</v>
      </c>
      <c r="G312" s="41">
        <v>460200661</v>
      </c>
      <c r="H312" s="55">
        <v>43891</v>
      </c>
      <c r="I312" s="55"/>
      <c r="J312" s="56">
        <v>5.04E-2</v>
      </c>
      <c r="K312" s="56">
        <v>2.3E-2</v>
      </c>
      <c r="L312" s="57">
        <v>0.76</v>
      </c>
      <c r="M312" s="57">
        <v>45.6</v>
      </c>
      <c r="N312" s="57">
        <v>0.5</v>
      </c>
      <c r="O312" s="57">
        <v>30</v>
      </c>
      <c r="P312" s="57">
        <v>0.66</v>
      </c>
      <c r="Q312" s="57">
        <v>39.6</v>
      </c>
      <c r="R312" s="57">
        <v>0.23</v>
      </c>
      <c r="S312" s="57">
        <v>13.8</v>
      </c>
      <c r="T312" s="57">
        <v>0.49</v>
      </c>
      <c r="U312" s="81">
        <v>11</v>
      </c>
      <c r="V312" s="39" t="s">
        <v>130</v>
      </c>
      <c r="W312" s="42" t="s">
        <v>143</v>
      </c>
    </row>
    <row r="313" spans="1:23" s="80" customFormat="1" ht="20.149999999999999" customHeight="1" x14ac:dyDescent="0.25">
      <c r="A313" s="120"/>
      <c r="B313" s="80">
        <v>297</v>
      </c>
      <c r="C313" s="40" t="s">
        <v>1191</v>
      </c>
      <c r="D313" s="40" t="s">
        <v>18</v>
      </c>
      <c r="E313" s="58">
        <v>22417</v>
      </c>
      <c r="F313" s="41" t="s">
        <v>19</v>
      </c>
      <c r="G313" s="41">
        <v>460201924</v>
      </c>
      <c r="H313" s="55">
        <v>43891</v>
      </c>
      <c r="I313" s="55"/>
      <c r="J313" s="56">
        <v>5.0099999999999999E-2</v>
      </c>
      <c r="K313" s="56">
        <v>2.3E-2</v>
      </c>
      <c r="L313" s="57">
        <v>0.75</v>
      </c>
      <c r="M313" s="57">
        <v>45</v>
      </c>
      <c r="N313" s="57">
        <v>0.5</v>
      </c>
      <c r="O313" s="57">
        <v>30</v>
      </c>
      <c r="P313" s="57">
        <v>0.65</v>
      </c>
      <c r="Q313" s="57">
        <v>39</v>
      </c>
      <c r="R313" s="57">
        <v>0.23</v>
      </c>
      <c r="S313" s="57">
        <v>13.8</v>
      </c>
      <c r="T313" s="57">
        <v>1.2</v>
      </c>
      <c r="U313" s="81">
        <v>11</v>
      </c>
      <c r="V313" s="39" t="s">
        <v>130</v>
      </c>
      <c r="W313" s="42" t="s">
        <v>143</v>
      </c>
    </row>
    <row r="314" spans="1:23" s="80" customFormat="1" ht="20.149999999999999" customHeight="1" x14ac:dyDescent="0.25">
      <c r="A314" s="120"/>
      <c r="B314" s="80">
        <v>298</v>
      </c>
      <c r="C314" s="40" t="s">
        <v>1192</v>
      </c>
      <c r="D314" s="40" t="s">
        <v>20</v>
      </c>
      <c r="E314" s="58">
        <v>22417</v>
      </c>
      <c r="F314" s="41">
        <v>5207051</v>
      </c>
      <c r="G314" s="41">
        <v>460210754</v>
      </c>
      <c r="H314" s="55">
        <v>43891</v>
      </c>
      <c r="I314" s="55"/>
      <c r="J314" s="56">
        <v>5.0200000000000002E-2</v>
      </c>
      <c r="K314" s="56">
        <v>2.3E-2</v>
      </c>
      <c r="L314" s="57">
        <v>0.75</v>
      </c>
      <c r="M314" s="57">
        <v>45</v>
      </c>
      <c r="N314" s="57">
        <v>0.5</v>
      </c>
      <c r="O314" s="57">
        <v>30</v>
      </c>
      <c r="P314" s="57">
        <v>0.65</v>
      </c>
      <c r="Q314" s="57">
        <v>39</v>
      </c>
      <c r="R314" s="57">
        <v>0.23</v>
      </c>
      <c r="S314" s="57">
        <v>13.8</v>
      </c>
      <c r="T314" s="57"/>
      <c r="U314" s="81">
        <v>11</v>
      </c>
      <c r="V314" s="39" t="s">
        <v>130</v>
      </c>
      <c r="W314" s="42" t="s">
        <v>143</v>
      </c>
    </row>
    <row r="315" spans="1:23" s="80" customFormat="1" ht="20.149999999999999" customHeight="1" x14ac:dyDescent="0.25">
      <c r="A315" s="120"/>
      <c r="B315" s="80">
        <v>299</v>
      </c>
      <c r="C315" s="40" t="s">
        <v>1193</v>
      </c>
      <c r="D315" s="40" t="s">
        <v>1139</v>
      </c>
      <c r="E315" s="58">
        <v>22419</v>
      </c>
      <c r="F315" s="41">
        <v>53717417</v>
      </c>
      <c r="G315" s="41">
        <v>462200803</v>
      </c>
      <c r="H315" s="55">
        <v>43922</v>
      </c>
      <c r="I315" s="55"/>
      <c r="J315" s="56">
        <v>4.8300000000000003E-2</v>
      </c>
      <c r="K315" s="56">
        <v>2.3E-2</v>
      </c>
      <c r="L315" s="57">
        <v>0.72</v>
      </c>
      <c r="M315" s="57">
        <v>43.2</v>
      </c>
      <c r="N315" s="57">
        <v>0.48</v>
      </c>
      <c r="O315" s="57">
        <v>28.8</v>
      </c>
      <c r="P315" s="57">
        <v>0.63</v>
      </c>
      <c r="Q315" s="57">
        <v>37.799999999999997</v>
      </c>
      <c r="R315" s="57">
        <v>0.23</v>
      </c>
      <c r="S315" s="57">
        <v>13.8</v>
      </c>
      <c r="T315" s="57">
        <v>1.2</v>
      </c>
      <c r="U315" s="81">
        <v>11</v>
      </c>
      <c r="V315" s="39" t="s">
        <v>130</v>
      </c>
      <c r="W315" s="42" t="s">
        <v>143</v>
      </c>
    </row>
    <row r="316" spans="1:23" s="80" customFormat="1" ht="20.149999999999999" customHeight="1" x14ac:dyDescent="0.25">
      <c r="A316" s="120"/>
      <c r="B316" s="80">
        <v>300</v>
      </c>
      <c r="C316" s="40" t="s">
        <v>29</v>
      </c>
      <c r="D316" s="40" t="s">
        <v>964</v>
      </c>
      <c r="E316" s="58">
        <v>22419</v>
      </c>
      <c r="F316" s="41">
        <v>53050470</v>
      </c>
      <c r="G316" s="41">
        <v>460200945</v>
      </c>
      <c r="H316" s="55">
        <v>43891</v>
      </c>
      <c r="I316" s="55"/>
      <c r="J316" s="56">
        <v>5.0099999999999999E-2</v>
      </c>
      <c r="K316" s="56">
        <v>2.3E-2</v>
      </c>
      <c r="L316" s="57">
        <v>0.75</v>
      </c>
      <c r="M316" s="57">
        <v>45</v>
      </c>
      <c r="N316" s="57">
        <v>0.5</v>
      </c>
      <c r="O316" s="57">
        <v>30</v>
      </c>
      <c r="P316" s="57">
        <v>0.65</v>
      </c>
      <c r="Q316" s="57">
        <v>39</v>
      </c>
      <c r="R316" s="57">
        <v>0.23</v>
      </c>
      <c r="S316" s="57">
        <v>13.8</v>
      </c>
      <c r="T316" s="57">
        <v>1.2</v>
      </c>
      <c r="U316" s="81">
        <v>11</v>
      </c>
      <c r="V316" s="39" t="s">
        <v>130</v>
      </c>
      <c r="W316" s="42" t="s">
        <v>143</v>
      </c>
    </row>
    <row r="317" spans="1:23" s="80" customFormat="1" ht="20.149999999999999" customHeight="1" x14ac:dyDescent="0.25">
      <c r="A317" s="120"/>
      <c r="B317" s="80">
        <v>301</v>
      </c>
      <c r="C317" s="40" t="s">
        <v>1194</v>
      </c>
      <c r="D317" s="40" t="s">
        <v>21</v>
      </c>
      <c r="E317" s="58">
        <v>22419</v>
      </c>
      <c r="F317" s="41" t="s">
        <v>22</v>
      </c>
      <c r="G317" s="41">
        <v>460206304</v>
      </c>
      <c r="H317" s="55">
        <v>43891</v>
      </c>
      <c r="I317" s="55"/>
      <c r="J317" s="56">
        <v>4.9399999999999999E-2</v>
      </c>
      <c r="K317" s="56">
        <v>2.3E-2</v>
      </c>
      <c r="L317" s="57">
        <v>0.74</v>
      </c>
      <c r="M317" s="57">
        <v>44.4</v>
      </c>
      <c r="N317" s="57">
        <v>0.49</v>
      </c>
      <c r="O317" s="57">
        <v>29.4</v>
      </c>
      <c r="P317" s="57">
        <v>0.64</v>
      </c>
      <c r="Q317" s="57">
        <v>38.4</v>
      </c>
      <c r="R317" s="57">
        <v>0.23</v>
      </c>
      <c r="S317" s="57">
        <v>13.8</v>
      </c>
      <c r="T317" s="57">
        <v>1.022583762392437</v>
      </c>
      <c r="U317" s="81">
        <v>11</v>
      </c>
      <c r="V317" s="39" t="s">
        <v>130</v>
      </c>
      <c r="W317" s="42" t="s">
        <v>143</v>
      </c>
    </row>
    <row r="318" spans="1:23" s="80" customFormat="1" ht="20.149999999999999" customHeight="1" x14ac:dyDescent="0.25">
      <c r="A318" s="120"/>
      <c r="B318" s="80">
        <v>302</v>
      </c>
      <c r="C318" s="40" t="s">
        <v>1179</v>
      </c>
      <c r="D318" s="40" t="s">
        <v>351</v>
      </c>
      <c r="E318" s="58">
        <v>22419</v>
      </c>
      <c r="F318" s="41" t="s">
        <v>352</v>
      </c>
      <c r="G318" s="41">
        <v>460203447</v>
      </c>
      <c r="H318" s="55">
        <v>43891</v>
      </c>
      <c r="I318" s="55"/>
      <c r="J318" s="56">
        <v>4.6600000000000003E-2</v>
      </c>
      <c r="K318" s="56">
        <v>2.3E-2</v>
      </c>
      <c r="L318" s="57">
        <v>0.7</v>
      </c>
      <c r="M318" s="57">
        <v>42</v>
      </c>
      <c r="N318" s="57">
        <v>0.47</v>
      </c>
      <c r="O318" s="57">
        <v>28.2</v>
      </c>
      <c r="P318" s="57">
        <v>0.61</v>
      </c>
      <c r="Q318" s="57">
        <v>36.6</v>
      </c>
      <c r="R318" s="57">
        <v>0.23</v>
      </c>
      <c r="S318" s="57">
        <v>13.802</v>
      </c>
      <c r="T318" s="57">
        <v>0.55219523169191598</v>
      </c>
      <c r="U318" s="81">
        <v>11</v>
      </c>
      <c r="V318" s="39" t="s">
        <v>130</v>
      </c>
      <c r="W318" s="42" t="s">
        <v>143</v>
      </c>
    </row>
    <row r="319" spans="1:23" s="80" customFormat="1" ht="20.149999999999999" customHeight="1" x14ac:dyDescent="0.25">
      <c r="A319" s="120"/>
      <c r="B319" s="80">
        <v>303</v>
      </c>
      <c r="C319" s="40" t="s">
        <v>556</v>
      </c>
      <c r="D319" s="40" t="s">
        <v>707</v>
      </c>
      <c r="E319" s="58">
        <v>22419</v>
      </c>
      <c r="F319" s="41" t="s">
        <v>97</v>
      </c>
      <c r="G319" s="41">
        <v>460209181</v>
      </c>
      <c r="H319" s="108">
        <v>44197</v>
      </c>
      <c r="I319" s="46"/>
      <c r="J319" s="91">
        <v>5.28E-2</v>
      </c>
      <c r="K319" s="91">
        <v>2.3E-2</v>
      </c>
      <c r="L319" s="79">
        <v>0.79</v>
      </c>
      <c r="M319" s="79">
        <v>47.4</v>
      </c>
      <c r="N319" s="79">
        <v>0.53</v>
      </c>
      <c r="O319" s="79">
        <v>31.8</v>
      </c>
      <c r="P319" s="79">
        <v>0.69</v>
      </c>
      <c r="Q319" s="79">
        <v>41.4</v>
      </c>
      <c r="R319" s="57">
        <v>0.23</v>
      </c>
      <c r="S319" s="57">
        <v>13.8</v>
      </c>
      <c r="T319" s="57">
        <v>1.2</v>
      </c>
      <c r="U319" s="81">
        <v>11</v>
      </c>
      <c r="V319" s="39" t="s">
        <v>130</v>
      </c>
      <c r="W319" s="42" t="s">
        <v>143</v>
      </c>
    </row>
    <row r="320" spans="1:23" s="80" customFormat="1" ht="20.149999999999999" customHeight="1" x14ac:dyDescent="0.25">
      <c r="A320" s="120"/>
      <c r="B320" s="80">
        <v>304</v>
      </c>
      <c r="C320" s="76" t="s">
        <v>1180</v>
      </c>
      <c r="D320" s="76" t="s">
        <v>12</v>
      </c>
      <c r="E320" s="64">
        <v>22453</v>
      </c>
      <c r="F320" s="65">
        <v>41263970</v>
      </c>
      <c r="G320" s="65">
        <v>460208099</v>
      </c>
      <c r="H320" s="55">
        <v>43891</v>
      </c>
      <c r="I320" s="55"/>
      <c r="J320" s="56">
        <v>5.0700000000000002E-2</v>
      </c>
      <c r="K320" s="56">
        <v>2.3E-2</v>
      </c>
      <c r="L320" s="57">
        <v>0.76</v>
      </c>
      <c r="M320" s="57">
        <v>45.6</v>
      </c>
      <c r="N320" s="57">
        <v>0.51</v>
      </c>
      <c r="O320" s="57">
        <v>30.6</v>
      </c>
      <c r="P320" s="57">
        <v>0.66</v>
      </c>
      <c r="Q320" s="57">
        <v>39.6</v>
      </c>
      <c r="R320" s="57">
        <v>0.23</v>
      </c>
      <c r="S320" s="57">
        <v>13.8</v>
      </c>
      <c r="T320" s="67">
        <v>0.91</v>
      </c>
      <c r="U320" s="81">
        <v>11</v>
      </c>
      <c r="V320" s="42" t="s">
        <v>130</v>
      </c>
      <c r="W320" s="42" t="s">
        <v>143</v>
      </c>
    </row>
    <row r="321" spans="1:23" s="80" customFormat="1" ht="20.149999999999999" customHeight="1" x14ac:dyDescent="0.25">
      <c r="A321" s="120"/>
      <c r="B321" s="80">
        <v>305</v>
      </c>
      <c r="C321" s="76" t="s">
        <v>1181</v>
      </c>
      <c r="D321" s="76" t="s">
        <v>577</v>
      </c>
      <c r="E321" s="64">
        <v>22453</v>
      </c>
      <c r="F321" s="65">
        <v>2094948612</v>
      </c>
      <c r="G321" s="65">
        <v>500201036</v>
      </c>
      <c r="H321" s="55">
        <v>44197</v>
      </c>
      <c r="I321" s="107"/>
      <c r="J321" s="56">
        <v>5.7000000000000002E-2</v>
      </c>
      <c r="K321" s="56">
        <v>2.3E-2</v>
      </c>
      <c r="L321" s="57">
        <v>0.86</v>
      </c>
      <c r="M321" s="57">
        <v>51.6</v>
      </c>
      <c r="N321" s="57">
        <v>0.56999999999999995</v>
      </c>
      <c r="O321" s="57">
        <v>34.799999999999997</v>
      </c>
      <c r="P321" s="57">
        <v>0.74</v>
      </c>
      <c r="Q321" s="57">
        <v>45</v>
      </c>
      <c r="R321" s="57">
        <v>0.23</v>
      </c>
      <c r="S321" s="57">
        <v>13.8</v>
      </c>
      <c r="T321" s="67">
        <v>1.2</v>
      </c>
      <c r="U321" s="81">
        <v>11</v>
      </c>
      <c r="V321" s="42" t="s">
        <v>302</v>
      </c>
      <c r="W321" s="42" t="s">
        <v>143</v>
      </c>
    </row>
    <row r="322" spans="1:23" s="80" customFormat="1" ht="20.149999999999999" customHeight="1" x14ac:dyDescent="0.25">
      <c r="A322" s="120"/>
      <c r="B322" s="80">
        <v>306</v>
      </c>
      <c r="C322" s="76" t="s">
        <v>4</v>
      </c>
      <c r="D322" s="76" t="s">
        <v>5</v>
      </c>
      <c r="E322" s="64">
        <v>22453</v>
      </c>
      <c r="F322" s="65" t="s">
        <v>6</v>
      </c>
      <c r="G322" s="65">
        <v>460202424</v>
      </c>
      <c r="H322" s="55">
        <v>43891</v>
      </c>
      <c r="I322" s="55"/>
      <c r="J322" s="56">
        <v>5.0099999999999999E-2</v>
      </c>
      <c r="K322" s="56">
        <v>2.3E-2</v>
      </c>
      <c r="L322" s="57">
        <v>0.75</v>
      </c>
      <c r="M322" s="57">
        <v>45</v>
      </c>
      <c r="N322" s="57">
        <v>0.5</v>
      </c>
      <c r="O322" s="57">
        <v>30</v>
      </c>
      <c r="P322" s="57">
        <v>0.65</v>
      </c>
      <c r="Q322" s="57">
        <v>39</v>
      </c>
      <c r="R322" s="57">
        <v>0.23</v>
      </c>
      <c r="S322" s="57">
        <v>13.8</v>
      </c>
      <c r="T322" s="67">
        <v>0.99701916833262605</v>
      </c>
      <c r="U322" s="81">
        <v>11</v>
      </c>
      <c r="V322" s="42" t="s">
        <v>130</v>
      </c>
      <c r="W322" s="42" t="s">
        <v>143</v>
      </c>
    </row>
    <row r="323" spans="1:23" s="80" customFormat="1" ht="20.149999999999999" customHeight="1" x14ac:dyDescent="0.25">
      <c r="A323" s="120"/>
      <c r="B323" s="80">
        <v>307</v>
      </c>
      <c r="C323" s="40" t="s">
        <v>43</v>
      </c>
      <c r="D323" s="40" t="s">
        <v>1043</v>
      </c>
      <c r="E323" s="58">
        <v>22453</v>
      </c>
      <c r="F323" s="41" t="s">
        <v>496</v>
      </c>
      <c r="G323" s="41">
        <v>460207599</v>
      </c>
      <c r="H323" s="55">
        <v>43891</v>
      </c>
      <c r="I323" s="55"/>
      <c r="J323" s="56">
        <v>4.65E-2</v>
      </c>
      <c r="K323" s="56">
        <v>2.3E-2</v>
      </c>
      <c r="L323" s="57">
        <v>0.7</v>
      </c>
      <c r="M323" s="57">
        <v>42</v>
      </c>
      <c r="N323" s="57">
        <v>0.47</v>
      </c>
      <c r="O323" s="57">
        <v>28.2</v>
      </c>
      <c r="P323" s="57">
        <v>0.6</v>
      </c>
      <c r="Q323" s="57">
        <v>36</v>
      </c>
      <c r="R323" s="57">
        <v>0.23</v>
      </c>
      <c r="S323" s="57">
        <v>13.8</v>
      </c>
      <c r="T323" s="57">
        <v>1.05</v>
      </c>
      <c r="U323" s="81">
        <v>11</v>
      </c>
      <c r="V323" s="39" t="s">
        <v>130</v>
      </c>
      <c r="W323" s="42" t="s">
        <v>143</v>
      </c>
    </row>
    <row r="324" spans="1:23" s="80" customFormat="1" ht="20.149999999999999" customHeight="1" x14ac:dyDescent="0.25">
      <c r="A324" s="120"/>
      <c r="B324" s="80">
        <v>308</v>
      </c>
      <c r="C324" s="40" t="s">
        <v>159</v>
      </c>
      <c r="D324" s="40" t="s">
        <v>131</v>
      </c>
      <c r="E324" s="58">
        <v>22455</v>
      </c>
      <c r="F324" s="41" t="s">
        <v>7</v>
      </c>
      <c r="G324" s="41">
        <v>460206598</v>
      </c>
      <c r="H324" s="55">
        <v>43891</v>
      </c>
      <c r="I324" s="55"/>
      <c r="J324" s="56">
        <v>4.9399999999999999E-2</v>
      </c>
      <c r="K324" s="56">
        <v>2.3E-2</v>
      </c>
      <c r="L324" s="57">
        <v>0.74</v>
      </c>
      <c r="M324" s="57">
        <v>44.4</v>
      </c>
      <c r="N324" s="57">
        <v>0.49</v>
      </c>
      <c r="O324" s="57">
        <v>29.4</v>
      </c>
      <c r="P324" s="57">
        <v>0.64</v>
      </c>
      <c r="Q324" s="57">
        <v>38.4</v>
      </c>
      <c r="R324" s="57">
        <v>0.23</v>
      </c>
      <c r="S324" s="57">
        <v>13.8</v>
      </c>
      <c r="T324" s="57"/>
      <c r="U324" s="81">
        <v>11</v>
      </c>
      <c r="V324" s="39" t="s">
        <v>130</v>
      </c>
      <c r="W324" s="42" t="s">
        <v>143</v>
      </c>
    </row>
    <row r="325" spans="1:23" s="80" customFormat="1" ht="20.149999999999999" customHeight="1" x14ac:dyDescent="0.25">
      <c r="A325" s="120"/>
      <c r="B325" s="80">
        <v>309</v>
      </c>
      <c r="C325" s="40" t="s">
        <v>1195</v>
      </c>
      <c r="D325" s="40" t="s">
        <v>8</v>
      </c>
      <c r="E325" s="58">
        <v>22455</v>
      </c>
      <c r="F325" s="41" t="s">
        <v>9</v>
      </c>
      <c r="G325" s="41">
        <v>460202388</v>
      </c>
      <c r="H325" s="55">
        <v>43891</v>
      </c>
      <c r="I325" s="55"/>
      <c r="J325" s="56">
        <v>5.0099999999999999E-2</v>
      </c>
      <c r="K325" s="56">
        <v>2.3E-2</v>
      </c>
      <c r="L325" s="57">
        <v>0.75</v>
      </c>
      <c r="M325" s="57">
        <v>45</v>
      </c>
      <c r="N325" s="57">
        <v>0.5</v>
      </c>
      <c r="O325" s="57">
        <v>30</v>
      </c>
      <c r="P325" s="57">
        <v>0.65</v>
      </c>
      <c r="Q325" s="57">
        <v>39</v>
      </c>
      <c r="R325" s="57">
        <v>0.23</v>
      </c>
      <c r="S325" s="57">
        <v>13.8</v>
      </c>
      <c r="T325" s="57">
        <v>0.8</v>
      </c>
      <c r="U325" s="81">
        <v>11</v>
      </c>
      <c r="V325" s="39" t="s">
        <v>130</v>
      </c>
      <c r="W325" s="42" t="s">
        <v>143</v>
      </c>
    </row>
    <row r="326" spans="1:23" s="80" customFormat="1" ht="20.149999999999999" customHeight="1" x14ac:dyDescent="0.25">
      <c r="A326" s="120"/>
      <c r="B326" s="80">
        <v>310</v>
      </c>
      <c r="C326" s="40" t="s">
        <v>525</v>
      </c>
      <c r="D326" s="40" t="s">
        <v>329</v>
      </c>
      <c r="E326" s="58">
        <v>22455</v>
      </c>
      <c r="F326" s="41" t="s">
        <v>330</v>
      </c>
      <c r="G326" s="41">
        <v>460200397</v>
      </c>
      <c r="H326" s="55">
        <v>43891</v>
      </c>
      <c r="I326" s="55"/>
      <c r="J326" s="66">
        <v>4.9500000000000002E-2</v>
      </c>
      <c r="K326" s="56">
        <v>2.3E-2</v>
      </c>
      <c r="L326" s="67">
        <v>0.74</v>
      </c>
      <c r="M326" s="67">
        <v>44.4</v>
      </c>
      <c r="N326" s="67">
        <v>0.5</v>
      </c>
      <c r="O326" s="67">
        <v>30</v>
      </c>
      <c r="P326" s="67">
        <v>0.64</v>
      </c>
      <c r="Q326" s="67">
        <v>38.4</v>
      </c>
      <c r="R326" s="57">
        <v>0.23</v>
      </c>
      <c r="S326" s="57">
        <v>13.8</v>
      </c>
      <c r="T326" s="57"/>
      <c r="U326" s="81">
        <v>11</v>
      </c>
      <c r="V326" s="39" t="s">
        <v>2</v>
      </c>
      <c r="W326" s="42" t="s">
        <v>143</v>
      </c>
    </row>
    <row r="327" spans="1:23" s="80" customFormat="1" ht="20.149999999999999" customHeight="1" x14ac:dyDescent="0.25">
      <c r="A327" s="120"/>
      <c r="B327" s="80">
        <v>311</v>
      </c>
      <c r="C327" s="40" t="s">
        <v>1142</v>
      </c>
      <c r="D327" s="40" t="s">
        <v>909</v>
      </c>
      <c r="E327" s="58">
        <v>22457</v>
      </c>
      <c r="F327" s="41">
        <v>22865141</v>
      </c>
      <c r="G327" s="41">
        <v>460211107</v>
      </c>
      <c r="H327" s="55">
        <v>43132</v>
      </c>
      <c r="I327" s="55"/>
      <c r="J327" s="66">
        <v>4.6399999999999997E-2</v>
      </c>
      <c r="K327" s="56">
        <v>2.3E-2</v>
      </c>
      <c r="L327" s="67">
        <v>0.7</v>
      </c>
      <c r="M327" s="67">
        <v>41.76</v>
      </c>
      <c r="N327" s="67">
        <v>0.46</v>
      </c>
      <c r="O327" s="67">
        <v>27.84</v>
      </c>
      <c r="P327" s="67">
        <v>0.6</v>
      </c>
      <c r="Q327" s="67">
        <v>36.19</v>
      </c>
      <c r="R327" s="57">
        <v>0.23</v>
      </c>
      <c r="S327" s="57">
        <v>13.8</v>
      </c>
      <c r="T327" s="57">
        <v>1.2</v>
      </c>
      <c r="U327" s="81">
        <v>11</v>
      </c>
      <c r="V327" s="39" t="s">
        <v>130</v>
      </c>
      <c r="W327" s="42" t="s">
        <v>143</v>
      </c>
    </row>
    <row r="328" spans="1:23" s="80" customFormat="1" ht="20.149999999999999" customHeight="1" x14ac:dyDescent="0.25">
      <c r="A328" s="120"/>
      <c r="B328" s="80">
        <v>312</v>
      </c>
      <c r="C328" s="40" t="s">
        <v>1182</v>
      </c>
      <c r="D328" s="40" t="s">
        <v>335</v>
      </c>
      <c r="E328" s="58">
        <v>22457</v>
      </c>
      <c r="F328" s="41" t="s">
        <v>336</v>
      </c>
      <c r="G328" s="41">
        <v>460210297</v>
      </c>
      <c r="H328" s="55">
        <v>43891</v>
      </c>
      <c r="I328" s="55"/>
      <c r="J328" s="56">
        <v>5.1700000000000003E-2</v>
      </c>
      <c r="K328" s="56">
        <v>2.3E-2</v>
      </c>
      <c r="L328" s="57">
        <v>0.78</v>
      </c>
      <c r="M328" s="57">
        <v>46.8</v>
      </c>
      <c r="N328" s="57">
        <v>0.52</v>
      </c>
      <c r="O328" s="57">
        <v>31.2</v>
      </c>
      <c r="P328" s="57">
        <v>0.67</v>
      </c>
      <c r="Q328" s="57">
        <v>40.200000000000003</v>
      </c>
      <c r="R328" s="57">
        <v>0.23</v>
      </c>
      <c r="S328" s="57">
        <v>13.8</v>
      </c>
      <c r="T328" s="57">
        <v>0.94</v>
      </c>
      <c r="U328" s="81">
        <v>11</v>
      </c>
      <c r="V328" s="39" t="s">
        <v>130</v>
      </c>
      <c r="W328" s="42" t="s">
        <v>143</v>
      </c>
    </row>
    <row r="329" spans="1:23" s="80" customFormat="1" ht="20.149999999999999" customHeight="1" x14ac:dyDescent="0.25">
      <c r="A329" s="120"/>
      <c r="B329" s="80">
        <v>313</v>
      </c>
      <c r="C329" s="40" t="s">
        <v>1183</v>
      </c>
      <c r="D329" s="40" t="s">
        <v>331</v>
      </c>
      <c r="E329" s="58">
        <v>22457</v>
      </c>
      <c r="F329" s="41" t="s">
        <v>332</v>
      </c>
      <c r="G329" s="41">
        <v>460205381</v>
      </c>
      <c r="H329" s="55">
        <v>43891</v>
      </c>
      <c r="I329" s="55"/>
      <c r="J329" s="56">
        <v>5.04E-2</v>
      </c>
      <c r="K329" s="56">
        <v>2.3E-2</v>
      </c>
      <c r="L329" s="57">
        <v>0.76</v>
      </c>
      <c r="M329" s="57">
        <v>45.6</v>
      </c>
      <c r="N329" s="57">
        <v>0.5</v>
      </c>
      <c r="O329" s="57">
        <v>30</v>
      </c>
      <c r="P329" s="57">
        <v>0.66</v>
      </c>
      <c r="Q329" s="57">
        <v>39.6</v>
      </c>
      <c r="R329" s="57">
        <v>0.23</v>
      </c>
      <c r="S329" s="57">
        <v>13.8</v>
      </c>
      <c r="T329" s="57">
        <v>1.1000000000000001</v>
      </c>
      <c r="U329" s="81">
        <v>11</v>
      </c>
      <c r="V329" s="39" t="s">
        <v>130</v>
      </c>
      <c r="W329" s="42" t="s">
        <v>143</v>
      </c>
    </row>
    <row r="330" spans="1:23" s="80" customFormat="1" ht="20.149999999999999" customHeight="1" x14ac:dyDescent="0.25">
      <c r="A330" s="120"/>
      <c r="B330" s="80">
        <v>314</v>
      </c>
      <c r="C330" s="40" t="s">
        <v>333</v>
      </c>
      <c r="D330" s="40" t="s">
        <v>694</v>
      </c>
      <c r="E330" s="58">
        <v>22457</v>
      </c>
      <c r="F330" s="41" t="s">
        <v>541</v>
      </c>
      <c r="G330" s="41">
        <v>460207189</v>
      </c>
      <c r="H330" s="55">
        <v>43891</v>
      </c>
      <c r="I330" s="55"/>
      <c r="J330" s="56">
        <v>5.2299999999999999E-2</v>
      </c>
      <c r="K330" s="56">
        <v>2.3E-2</v>
      </c>
      <c r="L330" s="57">
        <v>0.78</v>
      </c>
      <c r="M330" s="57">
        <v>46.8</v>
      </c>
      <c r="N330" s="57">
        <v>0.52</v>
      </c>
      <c r="O330" s="57">
        <v>31.2</v>
      </c>
      <c r="P330" s="57">
        <v>0.68</v>
      </c>
      <c r="Q330" s="57">
        <v>40.799999999999997</v>
      </c>
      <c r="R330" s="57">
        <v>0.23</v>
      </c>
      <c r="S330" s="57">
        <v>13.8</v>
      </c>
      <c r="T330" s="57">
        <v>1.1499999999999999</v>
      </c>
      <c r="U330" s="81">
        <v>11</v>
      </c>
      <c r="V330" s="39" t="s">
        <v>2</v>
      </c>
      <c r="W330" s="42" t="s">
        <v>143</v>
      </c>
    </row>
    <row r="331" spans="1:23" s="80" customFormat="1" ht="20.149999999999999" customHeight="1" x14ac:dyDescent="0.25">
      <c r="A331" s="120"/>
      <c r="B331" s="80">
        <v>315</v>
      </c>
      <c r="C331" s="40" t="s">
        <v>1096</v>
      </c>
      <c r="D331" s="40" t="s">
        <v>1128</v>
      </c>
      <c r="E331" s="58">
        <v>22457</v>
      </c>
      <c r="F331" s="41">
        <v>80008742</v>
      </c>
      <c r="G331" s="41">
        <v>460211766</v>
      </c>
      <c r="H331" s="55">
        <v>44044</v>
      </c>
      <c r="I331" s="55"/>
      <c r="J331" s="56">
        <v>4.8500000000000001E-2</v>
      </c>
      <c r="K331" s="56">
        <v>2.3E-2</v>
      </c>
      <c r="L331" s="57">
        <v>0.73</v>
      </c>
      <c r="M331" s="57">
        <v>43.8</v>
      </c>
      <c r="N331" s="57">
        <v>0.49</v>
      </c>
      <c r="O331" s="57">
        <v>29.4</v>
      </c>
      <c r="P331" s="57">
        <v>0.63</v>
      </c>
      <c r="Q331" s="57">
        <v>37.799999999999997</v>
      </c>
      <c r="R331" s="57">
        <v>0.23</v>
      </c>
      <c r="S331" s="57">
        <v>13.8</v>
      </c>
      <c r="T331" s="57"/>
      <c r="U331" s="81">
        <v>11</v>
      </c>
      <c r="V331" s="39" t="s">
        <v>130</v>
      </c>
      <c r="W331" s="42" t="s">
        <v>143</v>
      </c>
    </row>
    <row r="332" spans="1:23" s="80" customFormat="1" ht="20.149999999999999" customHeight="1" x14ac:dyDescent="0.25">
      <c r="A332" s="120"/>
      <c r="B332" s="80">
        <v>316</v>
      </c>
      <c r="C332" s="40" t="s">
        <v>40</v>
      </c>
      <c r="D332" s="40" t="s">
        <v>156</v>
      </c>
      <c r="E332" s="58">
        <v>22459</v>
      </c>
      <c r="F332" s="41" t="s">
        <v>41</v>
      </c>
      <c r="G332" s="41">
        <v>500201252</v>
      </c>
      <c r="H332" s="55">
        <v>44197</v>
      </c>
      <c r="I332" s="55"/>
      <c r="J332" s="56">
        <v>5.6800000000000003E-2</v>
      </c>
      <c r="K332" s="56">
        <v>2.3E-2</v>
      </c>
      <c r="L332" s="57">
        <v>0.85</v>
      </c>
      <c r="M332" s="57">
        <v>51</v>
      </c>
      <c r="N332" s="57">
        <v>0.56999999999999995</v>
      </c>
      <c r="O332" s="57">
        <v>34.200000000000003</v>
      </c>
      <c r="P332" s="57">
        <v>0.74</v>
      </c>
      <c r="Q332" s="57">
        <v>44.4</v>
      </c>
      <c r="R332" s="57">
        <v>0.23</v>
      </c>
      <c r="S332" s="57">
        <v>13.8</v>
      </c>
      <c r="T332" s="57">
        <v>0.87942203565749577</v>
      </c>
      <c r="U332" s="81">
        <v>11</v>
      </c>
      <c r="V332" s="39" t="s">
        <v>302</v>
      </c>
      <c r="W332" s="42" t="s">
        <v>143</v>
      </c>
    </row>
    <row r="333" spans="1:23" s="80" customFormat="1" ht="20.149999999999999" customHeight="1" x14ac:dyDescent="0.25">
      <c r="A333" s="120"/>
      <c r="B333" s="80">
        <v>317</v>
      </c>
      <c r="C333" s="40" t="s">
        <v>58</v>
      </c>
      <c r="D333" s="40" t="s">
        <v>425</v>
      </c>
      <c r="E333" s="58">
        <v>22459</v>
      </c>
      <c r="F333" s="41">
        <v>5893418</v>
      </c>
      <c r="G333" s="41">
        <v>510203083</v>
      </c>
      <c r="H333" s="55">
        <v>44197</v>
      </c>
      <c r="I333" s="55"/>
      <c r="J333" s="56">
        <v>5.5300000000000002E-2</v>
      </c>
      <c r="K333" s="56">
        <v>2.3E-2</v>
      </c>
      <c r="L333" s="57">
        <v>0.83</v>
      </c>
      <c r="M333" s="57">
        <v>49.8</v>
      </c>
      <c r="N333" s="57">
        <v>0.55000000000000004</v>
      </c>
      <c r="O333" s="57">
        <v>33</v>
      </c>
      <c r="P333" s="57">
        <v>0.72</v>
      </c>
      <c r="Q333" s="57">
        <v>43.2</v>
      </c>
      <c r="R333" s="57">
        <v>0.23</v>
      </c>
      <c r="S333" s="57">
        <v>13.8</v>
      </c>
      <c r="T333" s="57">
        <v>1.2</v>
      </c>
      <c r="U333" s="81">
        <v>11</v>
      </c>
      <c r="V333" s="39" t="s">
        <v>299</v>
      </c>
      <c r="W333" s="42" t="s">
        <v>143</v>
      </c>
    </row>
    <row r="334" spans="1:23" s="80" customFormat="1" ht="20.149999999999999" customHeight="1" x14ac:dyDescent="0.25">
      <c r="A334" s="120"/>
      <c r="B334" s="80">
        <v>318</v>
      </c>
      <c r="C334" s="40" t="s">
        <v>524</v>
      </c>
      <c r="D334" s="40" t="s">
        <v>540</v>
      </c>
      <c r="E334" s="58">
        <v>22459</v>
      </c>
      <c r="F334" s="41" t="s">
        <v>344</v>
      </c>
      <c r="G334" s="41">
        <v>500201991</v>
      </c>
      <c r="H334" s="55">
        <v>44166</v>
      </c>
      <c r="I334" s="55">
        <v>44561</v>
      </c>
      <c r="J334" s="182">
        <v>5.45E-2</v>
      </c>
      <c r="K334" s="182">
        <v>2.3E-2</v>
      </c>
      <c r="L334" s="183">
        <f t="shared" ref="L334" si="18">ROUND($J334*15,2)</f>
        <v>0.82</v>
      </c>
      <c r="M334" s="183">
        <f t="shared" ref="M334" si="19">L334*60</f>
        <v>49.199999999999996</v>
      </c>
      <c r="N334" s="183">
        <f t="shared" ref="N334" si="20">ROUND($J334*10,2)</f>
        <v>0.55000000000000004</v>
      </c>
      <c r="O334" s="183">
        <f t="shared" ref="O334" si="21">N334*60</f>
        <v>33</v>
      </c>
      <c r="P334" s="183">
        <f t="shared" ref="P334" si="22">ROUND($J334*13,2)</f>
        <v>0.71</v>
      </c>
      <c r="Q334" s="183">
        <f t="shared" ref="Q334" si="23">ROUND(P334*60,2)</f>
        <v>42.6</v>
      </c>
      <c r="R334" s="183">
        <v>0.23</v>
      </c>
      <c r="S334" s="183">
        <v>13.8</v>
      </c>
      <c r="T334" s="57">
        <v>0.87</v>
      </c>
      <c r="U334" s="81">
        <v>11</v>
      </c>
      <c r="V334" s="39" t="s">
        <v>573</v>
      </c>
      <c r="W334" s="42" t="s">
        <v>143</v>
      </c>
    </row>
    <row r="335" spans="1:23" s="80" customFormat="1" ht="20.149999999999999" customHeight="1" x14ac:dyDescent="0.25">
      <c r="A335" s="120"/>
      <c r="B335" s="80">
        <v>319</v>
      </c>
      <c r="C335" s="40" t="s">
        <v>778</v>
      </c>
      <c r="D335" s="40" t="s">
        <v>779</v>
      </c>
      <c r="E335" s="58">
        <v>22523</v>
      </c>
      <c r="F335" s="41">
        <v>18111404</v>
      </c>
      <c r="G335" s="41">
        <v>460210970</v>
      </c>
      <c r="H335" s="55">
        <v>43891</v>
      </c>
      <c r="I335" s="55"/>
      <c r="J335" s="115">
        <v>4.8500000000000001E-2</v>
      </c>
      <c r="K335" s="56">
        <v>2.3E-2</v>
      </c>
      <c r="L335" s="118">
        <v>0.73</v>
      </c>
      <c r="M335" s="57">
        <v>43.8</v>
      </c>
      <c r="N335" s="118">
        <v>0.49</v>
      </c>
      <c r="O335" s="57">
        <v>29.4</v>
      </c>
      <c r="P335" s="118">
        <v>0.63</v>
      </c>
      <c r="Q335" s="57">
        <v>37.799999999999997</v>
      </c>
      <c r="R335" s="57">
        <v>0.23</v>
      </c>
      <c r="S335" s="57">
        <v>13.8</v>
      </c>
      <c r="T335" s="57">
        <v>1.2</v>
      </c>
      <c r="U335" s="81">
        <v>11</v>
      </c>
      <c r="V335" s="39" t="s">
        <v>130</v>
      </c>
      <c r="W335" s="42" t="s">
        <v>143</v>
      </c>
    </row>
    <row r="336" spans="1:23" s="80" customFormat="1" ht="20.149999999999999" customHeight="1" x14ac:dyDescent="0.25">
      <c r="A336" s="120"/>
      <c r="B336" s="80">
        <v>320</v>
      </c>
      <c r="C336" s="40" t="s">
        <v>376</v>
      </c>
      <c r="D336" s="40" t="s">
        <v>358</v>
      </c>
      <c r="E336" s="58">
        <v>22523</v>
      </c>
      <c r="F336" s="41">
        <v>5708967</v>
      </c>
      <c r="G336" s="41">
        <v>500200217</v>
      </c>
      <c r="H336" s="55">
        <v>44197</v>
      </c>
      <c r="I336" s="55"/>
      <c r="J336" s="56">
        <v>5.5300000000000002E-2</v>
      </c>
      <c r="K336" s="56">
        <v>2.3E-2</v>
      </c>
      <c r="L336" s="57">
        <v>0.83</v>
      </c>
      <c r="M336" s="57">
        <v>49.8</v>
      </c>
      <c r="N336" s="57">
        <v>0.55000000000000004</v>
      </c>
      <c r="O336" s="57">
        <v>33</v>
      </c>
      <c r="P336" s="57">
        <v>0.72</v>
      </c>
      <c r="Q336" s="57">
        <v>43.2</v>
      </c>
      <c r="R336" s="57">
        <v>0.23</v>
      </c>
      <c r="S336" s="57">
        <v>13.8</v>
      </c>
      <c r="T336" s="57">
        <v>0.89</v>
      </c>
      <c r="U336" s="81">
        <v>11</v>
      </c>
      <c r="V336" s="39" t="s">
        <v>299</v>
      </c>
      <c r="W336" s="42" t="s">
        <v>143</v>
      </c>
    </row>
    <row r="337" spans="1:23" s="80" customFormat="1" ht="20.149999999999999" customHeight="1" x14ac:dyDescent="0.25">
      <c r="A337" s="120"/>
      <c r="B337" s="80">
        <v>321</v>
      </c>
      <c r="C337" s="40" t="s">
        <v>1048</v>
      </c>
      <c r="D337" s="40" t="s">
        <v>341</v>
      </c>
      <c r="E337" s="58">
        <v>22523</v>
      </c>
      <c r="F337" s="41" t="s">
        <v>342</v>
      </c>
      <c r="G337" s="41">
        <v>460203846</v>
      </c>
      <c r="H337" s="55">
        <v>43891</v>
      </c>
      <c r="I337" s="55"/>
      <c r="J337" s="56">
        <v>4.9399999999999999E-2</v>
      </c>
      <c r="K337" s="56">
        <v>2.3E-2</v>
      </c>
      <c r="L337" s="57">
        <v>0.74</v>
      </c>
      <c r="M337" s="57">
        <v>44.4</v>
      </c>
      <c r="N337" s="57">
        <v>0.49</v>
      </c>
      <c r="O337" s="57">
        <v>29.4</v>
      </c>
      <c r="P337" s="57">
        <v>0.64</v>
      </c>
      <c r="Q337" s="57">
        <v>38.4</v>
      </c>
      <c r="R337" s="57">
        <v>0.23</v>
      </c>
      <c r="S337" s="57">
        <v>13.8</v>
      </c>
      <c r="T337" s="57"/>
      <c r="U337" s="81">
        <v>11</v>
      </c>
      <c r="V337" s="39" t="s">
        <v>130</v>
      </c>
      <c r="W337" s="42" t="s">
        <v>143</v>
      </c>
    </row>
    <row r="338" spans="1:23" s="80" customFormat="1" ht="20.149999999999999" customHeight="1" x14ac:dyDescent="0.25">
      <c r="A338" s="120"/>
      <c r="B338" s="80">
        <v>322</v>
      </c>
      <c r="C338" s="40" t="s">
        <v>365</v>
      </c>
      <c r="D338" s="40" t="s">
        <v>391</v>
      </c>
      <c r="E338" s="58">
        <v>22523</v>
      </c>
      <c r="F338" s="41">
        <v>86664210</v>
      </c>
      <c r="G338" s="41">
        <v>460208636</v>
      </c>
      <c r="H338" s="55">
        <v>44075</v>
      </c>
      <c r="I338" s="55"/>
      <c r="J338" s="56">
        <v>5.0200000000000002E-2</v>
      </c>
      <c r="K338" s="66">
        <v>2.3E-2</v>
      </c>
      <c r="L338" s="57">
        <v>0.75</v>
      </c>
      <c r="M338" s="57">
        <v>45</v>
      </c>
      <c r="N338" s="57">
        <v>0.5</v>
      </c>
      <c r="O338" s="57">
        <v>30</v>
      </c>
      <c r="P338" s="57">
        <v>0.65</v>
      </c>
      <c r="Q338" s="57">
        <v>39</v>
      </c>
      <c r="R338" s="57">
        <v>0.23</v>
      </c>
      <c r="S338" s="57">
        <v>13.8</v>
      </c>
      <c r="T338" s="57">
        <v>1.2</v>
      </c>
      <c r="U338" s="81">
        <v>11</v>
      </c>
      <c r="V338" s="39"/>
      <c r="W338" s="42" t="s">
        <v>143</v>
      </c>
    </row>
    <row r="339" spans="1:23" s="80" customFormat="1" ht="20.149999999999999" customHeight="1" x14ac:dyDescent="0.25">
      <c r="A339" s="120"/>
      <c r="B339" s="80">
        <v>323</v>
      </c>
      <c r="C339" s="40" t="s">
        <v>598</v>
      </c>
      <c r="D339" s="40" t="s">
        <v>714</v>
      </c>
      <c r="E339" s="58">
        <v>22523</v>
      </c>
      <c r="F339" s="41">
        <v>54759760</v>
      </c>
      <c r="G339" s="41">
        <v>500202491</v>
      </c>
      <c r="H339" s="55">
        <v>44166</v>
      </c>
      <c r="I339" s="55">
        <v>44561</v>
      </c>
      <c r="J339" s="182">
        <v>5.45E-2</v>
      </c>
      <c r="K339" s="182">
        <v>2.3E-2</v>
      </c>
      <c r="L339" s="183">
        <f t="shared" ref="L339" si="24">ROUND($J339*15,2)</f>
        <v>0.82</v>
      </c>
      <c r="M339" s="183">
        <f t="shared" ref="M339" si="25">L339*60</f>
        <v>49.199999999999996</v>
      </c>
      <c r="N339" s="183">
        <f t="shared" ref="N339" si="26">ROUND($J339*10,2)</f>
        <v>0.55000000000000004</v>
      </c>
      <c r="O339" s="183">
        <f t="shared" ref="O339" si="27">N339*60</f>
        <v>33</v>
      </c>
      <c r="P339" s="183">
        <f t="shared" ref="P339" si="28">ROUND($J339*13,2)</f>
        <v>0.71</v>
      </c>
      <c r="Q339" s="183">
        <f t="shared" ref="Q339" si="29">ROUND(P339*60,2)</f>
        <v>42.6</v>
      </c>
      <c r="R339" s="183">
        <v>0.23</v>
      </c>
      <c r="S339" s="183">
        <v>13.8</v>
      </c>
      <c r="T339" s="57"/>
      <c r="U339" s="81">
        <v>11</v>
      </c>
      <c r="V339" s="39" t="s">
        <v>573</v>
      </c>
      <c r="W339" s="42" t="s">
        <v>143</v>
      </c>
    </row>
    <row r="340" spans="1:23" s="80" customFormat="1" ht="20.149999999999999" customHeight="1" x14ac:dyDescent="0.25">
      <c r="A340" s="120"/>
      <c r="B340" s="80">
        <v>324</v>
      </c>
      <c r="C340" s="40" t="s">
        <v>1137</v>
      </c>
      <c r="D340" s="40" t="s">
        <v>1126</v>
      </c>
      <c r="E340" s="58">
        <v>22525</v>
      </c>
      <c r="F340" s="41" t="s">
        <v>345</v>
      </c>
      <c r="G340" s="41">
        <v>460203868</v>
      </c>
      <c r="H340" s="55">
        <v>43891</v>
      </c>
      <c r="I340" s="55"/>
      <c r="J340" s="56">
        <v>4.87E-2</v>
      </c>
      <c r="K340" s="56">
        <v>2.3E-2</v>
      </c>
      <c r="L340" s="57">
        <v>0.73</v>
      </c>
      <c r="M340" s="57">
        <v>43.8</v>
      </c>
      <c r="N340" s="57">
        <v>0.49</v>
      </c>
      <c r="O340" s="57">
        <v>29.4</v>
      </c>
      <c r="P340" s="57">
        <v>0.63</v>
      </c>
      <c r="Q340" s="57">
        <v>37.799999999999997</v>
      </c>
      <c r="R340" s="57">
        <v>0.23</v>
      </c>
      <c r="S340" s="57">
        <v>13.8</v>
      </c>
      <c r="T340" s="57">
        <v>0.81295409110198746</v>
      </c>
      <c r="U340" s="81">
        <v>11</v>
      </c>
      <c r="V340" s="39" t="s">
        <v>130</v>
      </c>
      <c r="W340" s="42" t="s">
        <v>143</v>
      </c>
    </row>
    <row r="341" spans="1:23" s="80" customFormat="1" ht="20.149999999999999" customHeight="1" x14ac:dyDescent="0.25">
      <c r="A341" s="120"/>
      <c r="B341" s="80">
        <v>325</v>
      </c>
      <c r="C341" s="40" t="s">
        <v>692</v>
      </c>
      <c r="D341" s="40" t="s">
        <v>701</v>
      </c>
      <c r="E341" s="58">
        <v>22525</v>
      </c>
      <c r="F341" s="41">
        <v>84209240</v>
      </c>
      <c r="G341" s="41">
        <v>460210253</v>
      </c>
      <c r="H341" s="55">
        <v>43891</v>
      </c>
      <c r="I341" s="55"/>
      <c r="J341" s="56">
        <v>4.9399999999999999E-2</v>
      </c>
      <c r="K341" s="56">
        <v>2.3E-2</v>
      </c>
      <c r="L341" s="57">
        <v>0.74</v>
      </c>
      <c r="M341" s="57">
        <v>44.4</v>
      </c>
      <c r="N341" s="57">
        <v>0.49</v>
      </c>
      <c r="O341" s="57">
        <v>29.4</v>
      </c>
      <c r="P341" s="57">
        <v>0.64</v>
      </c>
      <c r="Q341" s="57">
        <v>38.4</v>
      </c>
      <c r="R341" s="57">
        <v>0.23</v>
      </c>
      <c r="S341" s="57">
        <v>13.8</v>
      </c>
      <c r="T341" s="57">
        <v>1.2</v>
      </c>
      <c r="U341" s="81">
        <v>11</v>
      </c>
      <c r="V341" s="39" t="s">
        <v>130</v>
      </c>
      <c r="W341" s="42" t="s">
        <v>143</v>
      </c>
    </row>
    <row r="342" spans="1:23" s="80" customFormat="1" ht="20.149999999999999" customHeight="1" x14ac:dyDescent="0.25">
      <c r="A342" s="120"/>
      <c r="B342" s="80">
        <v>326</v>
      </c>
      <c r="C342" s="40" t="s">
        <v>1196</v>
      </c>
      <c r="D342" s="40" t="s">
        <v>244</v>
      </c>
      <c r="E342" s="58">
        <v>22525</v>
      </c>
      <c r="F342" s="41" t="s">
        <v>33</v>
      </c>
      <c r="G342" s="41">
        <v>460207908</v>
      </c>
      <c r="H342" s="55">
        <v>43891</v>
      </c>
      <c r="I342" s="55"/>
      <c r="J342" s="56">
        <v>5.1299999999999998E-2</v>
      </c>
      <c r="K342" s="56">
        <v>2.3E-2</v>
      </c>
      <c r="L342" s="57">
        <v>0.77</v>
      </c>
      <c r="M342" s="57">
        <v>46.2</v>
      </c>
      <c r="N342" s="57">
        <v>0.51</v>
      </c>
      <c r="O342" s="57">
        <v>30.6</v>
      </c>
      <c r="P342" s="57">
        <v>0.67</v>
      </c>
      <c r="Q342" s="57">
        <v>40.200000000000003</v>
      </c>
      <c r="R342" s="57">
        <v>0.23</v>
      </c>
      <c r="S342" s="57">
        <v>13.8</v>
      </c>
      <c r="T342" s="57">
        <v>1.1000000000000001</v>
      </c>
      <c r="U342" s="81">
        <v>11</v>
      </c>
      <c r="V342" s="39" t="s">
        <v>130</v>
      </c>
      <c r="W342" s="42" t="s">
        <v>143</v>
      </c>
    </row>
    <row r="343" spans="1:23" s="80" customFormat="1" ht="20.149999999999999" customHeight="1" x14ac:dyDescent="0.25">
      <c r="A343" s="120"/>
      <c r="B343" s="80">
        <v>327</v>
      </c>
      <c r="C343" s="40" t="s">
        <v>1197</v>
      </c>
      <c r="D343" s="40" t="s">
        <v>66</v>
      </c>
      <c r="E343" s="58">
        <v>22525</v>
      </c>
      <c r="F343" s="41">
        <v>4800340</v>
      </c>
      <c r="G343" s="41">
        <v>500201639</v>
      </c>
      <c r="H343" s="55">
        <v>44197</v>
      </c>
      <c r="I343" s="55"/>
      <c r="J343" s="56">
        <v>5.5300000000000002E-2</v>
      </c>
      <c r="K343" s="56">
        <v>2.3E-2</v>
      </c>
      <c r="L343" s="57">
        <v>0.83</v>
      </c>
      <c r="M343" s="57">
        <v>49.8</v>
      </c>
      <c r="N343" s="57">
        <v>0.55000000000000004</v>
      </c>
      <c r="O343" s="57">
        <v>33</v>
      </c>
      <c r="P343" s="57">
        <v>0.72</v>
      </c>
      <c r="Q343" s="57">
        <v>43.2</v>
      </c>
      <c r="R343" s="57">
        <v>0.23</v>
      </c>
      <c r="S343" s="57">
        <v>13.8</v>
      </c>
      <c r="T343" s="57">
        <v>1.1399999999999999</v>
      </c>
      <c r="U343" s="81">
        <v>11</v>
      </c>
      <c r="V343" s="39" t="s">
        <v>299</v>
      </c>
      <c r="W343" s="42" t="s">
        <v>143</v>
      </c>
    </row>
    <row r="344" spans="1:23" s="80" customFormat="1" ht="20.149999999999999" customHeight="1" x14ac:dyDescent="0.25">
      <c r="A344" s="120"/>
      <c r="B344" s="80">
        <v>328</v>
      </c>
      <c r="C344" s="40" t="s">
        <v>343</v>
      </c>
      <c r="D344" s="40" t="s">
        <v>675</v>
      </c>
      <c r="E344" s="58">
        <v>22525</v>
      </c>
      <c r="F344" s="41" t="s">
        <v>344</v>
      </c>
      <c r="G344" s="41">
        <v>500200989</v>
      </c>
      <c r="H344" s="55">
        <v>44166</v>
      </c>
      <c r="I344" s="55">
        <v>44561</v>
      </c>
      <c r="J344" s="182">
        <v>5.45E-2</v>
      </c>
      <c r="K344" s="182">
        <v>2.3E-2</v>
      </c>
      <c r="L344" s="183">
        <f>ROUND($J344*15,2)</f>
        <v>0.82</v>
      </c>
      <c r="M344" s="183">
        <f t="shared" ref="M344" si="30">L344*60</f>
        <v>49.199999999999996</v>
      </c>
      <c r="N344" s="183">
        <f t="shared" ref="N344" si="31">ROUND($J344*10,2)</f>
        <v>0.55000000000000004</v>
      </c>
      <c r="O344" s="183">
        <f t="shared" ref="O344" si="32">N344*60</f>
        <v>33</v>
      </c>
      <c r="P344" s="183">
        <f t="shared" ref="P344" si="33">ROUND($J344*13,2)</f>
        <v>0.71</v>
      </c>
      <c r="Q344" s="183">
        <f t="shared" ref="Q344" si="34">ROUND(P344*60,2)</f>
        <v>42.6</v>
      </c>
      <c r="R344" s="183">
        <v>0.23</v>
      </c>
      <c r="S344" s="183">
        <v>13.8</v>
      </c>
      <c r="T344" s="57">
        <v>0.8691961980335714</v>
      </c>
      <c r="U344" s="81">
        <v>11</v>
      </c>
      <c r="V344" s="39" t="s">
        <v>573</v>
      </c>
      <c r="W344" s="42" t="s">
        <v>143</v>
      </c>
    </row>
    <row r="345" spans="1:23" s="80" customFormat="1" ht="20.149999999999999" customHeight="1" x14ac:dyDescent="0.25">
      <c r="A345" s="120"/>
      <c r="B345" s="80">
        <v>329</v>
      </c>
      <c r="C345" s="40" t="s">
        <v>940</v>
      </c>
      <c r="D345" s="40" t="s">
        <v>700</v>
      </c>
      <c r="E345" s="58">
        <v>22527</v>
      </c>
      <c r="F345" s="41" t="s">
        <v>366</v>
      </c>
      <c r="G345" s="41">
        <v>460211425</v>
      </c>
      <c r="H345" s="55">
        <v>43891</v>
      </c>
      <c r="I345" s="55"/>
      <c r="J345" s="56">
        <v>5.21E-2</v>
      </c>
      <c r="K345" s="56">
        <v>2.3E-2</v>
      </c>
      <c r="L345" s="57">
        <v>0.78</v>
      </c>
      <c r="M345" s="57">
        <v>46.8</v>
      </c>
      <c r="N345" s="57">
        <v>0.52</v>
      </c>
      <c r="O345" s="57">
        <v>31.2</v>
      </c>
      <c r="P345" s="57">
        <v>0.68</v>
      </c>
      <c r="Q345" s="57">
        <v>40.799999999999997</v>
      </c>
      <c r="R345" s="57">
        <v>0.23</v>
      </c>
      <c r="S345" s="57">
        <v>13.8</v>
      </c>
      <c r="T345" s="57">
        <v>1.2</v>
      </c>
      <c r="U345" s="81">
        <v>11</v>
      </c>
      <c r="V345" s="39" t="s">
        <v>130</v>
      </c>
      <c r="W345" s="42" t="s">
        <v>143</v>
      </c>
    </row>
    <row r="346" spans="1:23" s="80" customFormat="1" ht="20.149999999999999" customHeight="1" x14ac:dyDescent="0.25">
      <c r="A346" s="120"/>
      <c r="B346" s="80">
        <v>330</v>
      </c>
      <c r="C346" s="40" t="s">
        <v>44</v>
      </c>
      <c r="D346" s="40" t="s">
        <v>135</v>
      </c>
      <c r="E346" s="58">
        <v>22527</v>
      </c>
      <c r="F346" s="41" t="s">
        <v>45</v>
      </c>
      <c r="G346" s="41">
        <v>460201003</v>
      </c>
      <c r="H346" s="55">
        <v>43891</v>
      </c>
      <c r="I346" s="55"/>
      <c r="J346" s="56">
        <v>4.53E-2</v>
      </c>
      <c r="K346" s="56">
        <v>2.3E-2</v>
      </c>
      <c r="L346" s="57">
        <v>0.68</v>
      </c>
      <c r="M346" s="57">
        <v>40.799999999999997</v>
      </c>
      <c r="N346" s="57">
        <v>0.45</v>
      </c>
      <c r="O346" s="57">
        <v>27</v>
      </c>
      <c r="P346" s="57">
        <v>0.59</v>
      </c>
      <c r="Q346" s="57">
        <v>35.4</v>
      </c>
      <c r="R346" s="57">
        <v>0.23</v>
      </c>
      <c r="S346" s="57">
        <v>13.8</v>
      </c>
      <c r="T346" s="57">
        <v>1.19</v>
      </c>
      <c r="U346" s="81">
        <v>11</v>
      </c>
      <c r="V346" s="39" t="s">
        <v>130</v>
      </c>
      <c r="W346" s="42" t="s">
        <v>143</v>
      </c>
    </row>
    <row r="347" spans="1:23" s="80" customFormat="1" ht="20.149999999999999" customHeight="1" x14ac:dyDescent="0.25">
      <c r="A347" s="120"/>
      <c r="B347" s="80">
        <v>331</v>
      </c>
      <c r="C347" s="40" t="s">
        <v>1198</v>
      </c>
      <c r="D347" s="40" t="s">
        <v>531</v>
      </c>
      <c r="E347" s="58">
        <v>22527</v>
      </c>
      <c r="F347" s="41" t="s">
        <v>67</v>
      </c>
      <c r="G347" s="41">
        <v>500201105</v>
      </c>
      <c r="H347" s="55">
        <v>44197</v>
      </c>
      <c r="I347" s="55"/>
      <c r="J347" s="56">
        <v>5.5100000000000003E-2</v>
      </c>
      <c r="K347" s="56">
        <v>2.3E-2</v>
      </c>
      <c r="L347" s="57">
        <v>0.83</v>
      </c>
      <c r="M347" s="57">
        <v>49.8</v>
      </c>
      <c r="N347" s="57">
        <v>0.55000000000000004</v>
      </c>
      <c r="O347" s="57">
        <v>33</v>
      </c>
      <c r="P347" s="57">
        <v>0.72</v>
      </c>
      <c r="Q347" s="57">
        <v>43.2</v>
      </c>
      <c r="R347" s="57">
        <v>0.23</v>
      </c>
      <c r="S347" s="57">
        <v>13.8</v>
      </c>
      <c r="T347" s="57">
        <v>0.63400193268331095</v>
      </c>
      <c r="U347" s="81">
        <v>11</v>
      </c>
      <c r="V347" s="39" t="s">
        <v>302</v>
      </c>
      <c r="W347" s="42" t="s">
        <v>143</v>
      </c>
    </row>
    <row r="348" spans="1:23" s="80" customFormat="1" ht="20.149999999999999" customHeight="1" x14ac:dyDescent="0.25">
      <c r="A348" s="120"/>
      <c r="B348" s="80">
        <v>332</v>
      </c>
      <c r="C348" s="40" t="s">
        <v>246</v>
      </c>
      <c r="D348" s="40" t="s">
        <v>596</v>
      </c>
      <c r="E348" s="58">
        <v>22527</v>
      </c>
      <c r="F348" s="41">
        <v>28578788</v>
      </c>
      <c r="G348" s="41">
        <v>460208910</v>
      </c>
      <c r="H348" s="55">
        <v>43891</v>
      </c>
      <c r="I348" s="55"/>
      <c r="J348" s="56">
        <v>4.9399999999999999E-2</v>
      </c>
      <c r="K348" s="56">
        <v>2.3E-2</v>
      </c>
      <c r="L348" s="57">
        <v>0.74</v>
      </c>
      <c r="M348" s="57">
        <v>44.4</v>
      </c>
      <c r="N348" s="57">
        <v>0.49</v>
      </c>
      <c r="O348" s="57">
        <v>29.4</v>
      </c>
      <c r="P348" s="57">
        <v>0.64</v>
      </c>
      <c r="Q348" s="57">
        <v>38.4</v>
      </c>
      <c r="R348" s="57">
        <v>0.23</v>
      </c>
      <c r="S348" s="57">
        <v>13.8</v>
      </c>
      <c r="T348" s="57">
        <v>1.04</v>
      </c>
      <c r="U348" s="81">
        <v>11</v>
      </c>
      <c r="V348" s="39" t="s">
        <v>130</v>
      </c>
      <c r="W348" s="42" t="s">
        <v>143</v>
      </c>
    </row>
    <row r="349" spans="1:23" s="80" customFormat="1" ht="20.149999999999999" customHeight="1" x14ac:dyDescent="0.25">
      <c r="A349" s="120"/>
      <c r="B349" s="80">
        <v>333</v>
      </c>
      <c r="C349" s="40" t="s">
        <v>760</v>
      </c>
      <c r="D349" s="40" t="s">
        <v>1240</v>
      </c>
      <c r="E349" s="58">
        <v>22527</v>
      </c>
      <c r="F349" s="41">
        <v>6970750150</v>
      </c>
      <c r="G349" s="41">
        <v>500202812</v>
      </c>
      <c r="H349" s="55">
        <v>44197</v>
      </c>
      <c r="I349" s="55"/>
      <c r="J349" s="56">
        <v>5.4899999999999997E-2</v>
      </c>
      <c r="K349" s="56">
        <v>2.3E-2</v>
      </c>
      <c r="L349" s="118">
        <v>0.82</v>
      </c>
      <c r="M349" s="57" t="s">
        <v>1233</v>
      </c>
      <c r="N349" s="118">
        <v>0.55000000000000004</v>
      </c>
      <c r="O349" s="57" t="s">
        <v>1234</v>
      </c>
      <c r="P349" s="118">
        <v>0.71</v>
      </c>
      <c r="Q349" s="57" t="s">
        <v>1235</v>
      </c>
      <c r="R349" s="57">
        <v>0.23</v>
      </c>
      <c r="S349" s="57" t="s">
        <v>1236</v>
      </c>
      <c r="T349" s="57">
        <v>1.2</v>
      </c>
      <c r="U349" s="81">
        <v>11</v>
      </c>
      <c r="V349" s="39" t="s">
        <v>574</v>
      </c>
      <c r="W349" s="42" t="s">
        <v>144</v>
      </c>
    </row>
    <row r="350" spans="1:23" s="80" customFormat="1" ht="20.149999999999999" customHeight="1" x14ac:dyDescent="0.25">
      <c r="A350" s="120"/>
      <c r="B350" s="80">
        <v>334</v>
      </c>
      <c r="C350" s="40" t="s">
        <v>346</v>
      </c>
      <c r="D350" s="40" t="s">
        <v>1084</v>
      </c>
      <c r="E350" s="58">
        <v>22529</v>
      </c>
      <c r="F350" s="41" t="s">
        <v>347</v>
      </c>
      <c r="G350" s="41">
        <v>460205699</v>
      </c>
      <c r="H350" s="55">
        <v>43891</v>
      </c>
      <c r="I350" s="55"/>
      <c r="J350" s="56">
        <v>4.9299999999999997E-2</v>
      </c>
      <c r="K350" s="66">
        <v>2.3E-2</v>
      </c>
      <c r="L350" s="57">
        <v>0.74</v>
      </c>
      <c r="M350" s="57">
        <v>44.4</v>
      </c>
      <c r="N350" s="57">
        <v>0.49</v>
      </c>
      <c r="O350" s="57">
        <v>29.4</v>
      </c>
      <c r="P350" s="57">
        <v>0.64</v>
      </c>
      <c r="Q350" s="57">
        <v>38.4</v>
      </c>
      <c r="R350" s="57">
        <v>0.23</v>
      </c>
      <c r="S350" s="57">
        <v>13.8</v>
      </c>
      <c r="T350" s="57">
        <v>0.7</v>
      </c>
      <c r="U350" s="81">
        <v>11</v>
      </c>
      <c r="V350" s="39" t="s">
        <v>130</v>
      </c>
      <c r="W350" s="57" t="s">
        <v>143</v>
      </c>
    </row>
    <row r="351" spans="1:23" s="80" customFormat="1" ht="20.149999999999999" customHeight="1" x14ac:dyDescent="0.25">
      <c r="A351" s="120"/>
      <c r="B351" s="80">
        <v>335</v>
      </c>
      <c r="C351" s="40" t="s">
        <v>1199</v>
      </c>
      <c r="D351" s="40" t="s">
        <v>698</v>
      </c>
      <c r="E351" s="58">
        <v>22529</v>
      </c>
      <c r="F351" s="41" t="s">
        <v>126</v>
      </c>
      <c r="G351" s="41">
        <v>460201764</v>
      </c>
      <c r="H351" s="55">
        <v>43891</v>
      </c>
      <c r="I351" s="55"/>
      <c r="J351" s="56">
        <v>4.9399999999999999E-2</v>
      </c>
      <c r="K351" s="56">
        <v>2.3E-2</v>
      </c>
      <c r="L351" s="57">
        <v>0.74</v>
      </c>
      <c r="M351" s="57">
        <v>44.4</v>
      </c>
      <c r="N351" s="57">
        <v>0.49</v>
      </c>
      <c r="O351" s="57">
        <v>29.4</v>
      </c>
      <c r="P351" s="57">
        <v>0.64</v>
      </c>
      <c r="Q351" s="57">
        <v>38.4</v>
      </c>
      <c r="R351" s="57">
        <v>0.23</v>
      </c>
      <c r="S351" s="57">
        <v>13.8</v>
      </c>
      <c r="T351" s="57">
        <v>1.0788258693240209</v>
      </c>
      <c r="U351" s="81">
        <v>11</v>
      </c>
      <c r="V351" s="39" t="s">
        <v>2</v>
      </c>
      <c r="W351" s="42" t="s">
        <v>143</v>
      </c>
    </row>
    <row r="352" spans="1:23" s="80" customFormat="1" ht="20.149999999999999" customHeight="1" x14ac:dyDescent="0.25">
      <c r="A352" s="120"/>
      <c r="B352" s="80">
        <v>336</v>
      </c>
      <c r="C352" s="40" t="s">
        <v>911</v>
      </c>
      <c r="D352" s="40" t="s">
        <v>923</v>
      </c>
      <c r="E352" s="58">
        <v>22529</v>
      </c>
      <c r="F352" s="41">
        <v>55005660</v>
      </c>
      <c r="G352" s="41">
        <v>460210311</v>
      </c>
      <c r="H352" s="55">
        <v>43891</v>
      </c>
      <c r="I352" s="55"/>
      <c r="J352" s="56">
        <v>4.9399999999999999E-2</v>
      </c>
      <c r="K352" s="56">
        <v>2.3E-2</v>
      </c>
      <c r="L352" s="57">
        <v>0.74</v>
      </c>
      <c r="M352" s="57">
        <v>44.4</v>
      </c>
      <c r="N352" s="57">
        <v>0.49</v>
      </c>
      <c r="O352" s="57">
        <v>29.4</v>
      </c>
      <c r="P352" s="57">
        <v>0.64</v>
      </c>
      <c r="Q352" s="57">
        <v>38.4</v>
      </c>
      <c r="R352" s="57">
        <v>0.23</v>
      </c>
      <c r="S352" s="57">
        <v>13.8</v>
      </c>
      <c r="T352" s="57">
        <v>0.98</v>
      </c>
      <c r="U352" s="81">
        <v>11</v>
      </c>
      <c r="V352" s="39" t="s">
        <v>130</v>
      </c>
      <c r="W352" s="42" t="s">
        <v>143</v>
      </c>
    </row>
    <row r="353" spans="1:23" s="80" customFormat="1" ht="20.149999999999999" customHeight="1" x14ac:dyDescent="0.25">
      <c r="A353" s="120"/>
      <c r="B353" s="80">
        <v>337</v>
      </c>
      <c r="C353" s="40" t="s">
        <v>1200</v>
      </c>
      <c r="D353" s="40" t="s">
        <v>633</v>
      </c>
      <c r="E353" s="58">
        <v>22529</v>
      </c>
      <c r="F353" s="41">
        <v>73087188</v>
      </c>
      <c r="G353" s="41">
        <v>462200459</v>
      </c>
      <c r="H353" s="55">
        <v>43891</v>
      </c>
      <c r="I353" s="55"/>
      <c r="J353" s="56">
        <v>4.9399999999999999E-2</v>
      </c>
      <c r="K353" s="56">
        <v>2.3E-2</v>
      </c>
      <c r="L353" s="57">
        <v>0.74</v>
      </c>
      <c r="M353" s="57">
        <v>44.4</v>
      </c>
      <c r="N353" s="57">
        <v>0.49</v>
      </c>
      <c r="O353" s="57">
        <v>29.4</v>
      </c>
      <c r="P353" s="57">
        <v>0.64</v>
      </c>
      <c r="Q353" s="57">
        <v>38.4</v>
      </c>
      <c r="R353" s="57">
        <v>0.23</v>
      </c>
      <c r="S353" s="57">
        <v>13.8</v>
      </c>
      <c r="T353" s="57">
        <v>1.2</v>
      </c>
      <c r="U353" s="81">
        <v>11</v>
      </c>
      <c r="V353" s="39" t="s">
        <v>130</v>
      </c>
      <c r="W353" s="42" t="s">
        <v>143</v>
      </c>
    </row>
    <row r="354" spans="1:23" s="80" customFormat="1" ht="20.149999999999999" customHeight="1" x14ac:dyDescent="0.25">
      <c r="A354" s="120"/>
      <c r="B354" s="80">
        <v>338</v>
      </c>
      <c r="C354" s="40" t="s">
        <v>635</v>
      </c>
      <c r="D354" s="40" t="s">
        <v>634</v>
      </c>
      <c r="E354" s="58">
        <v>22529</v>
      </c>
      <c r="F354" s="41">
        <v>21007033</v>
      </c>
      <c r="G354" s="41">
        <v>462200460</v>
      </c>
      <c r="H354" s="55">
        <v>43891</v>
      </c>
      <c r="I354" s="55"/>
      <c r="J354" s="56">
        <v>5.04E-2</v>
      </c>
      <c r="K354" s="56">
        <v>2.3E-2</v>
      </c>
      <c r="L354" s="57">
        <v>0.76</v>
      </c>
      <c r="M354" s="57">
        <v>45.6</v>
      </c>
      <c r="N354" s="57">
        <v>0.5</v>
      </c>
      <c r="O354" s="57">
        <v>30</v>
      </c>
      <c r="P354" s="57">
        <v>0.66</v>
      </c>
      <c r="Q354" s="57">
        <v>39.6</v>
      </c>
      <c r="R354" s="57">
        <v>0.23</v>
      </c>
      <c r="S354" s="57">
        <v>13.8</v>
      </c>
      <c r="T354" s="57">
        <v>1.2</v>
      </c>
      <c r="U354" s="81">
        <v>11</v>
      </c>
      <c r="V354" s="39" t="s">
        <v>130</v>
      </c>
      <c r="W354" s="42" t="s">
        <v>143</v>
      </c>
    </row>
    <row r="355" spans="1:23" s="80" customFormat="1" ht="20.149999999999999" customHeight="1" x14ac:dyDescent="0.25">
      <c r="A355" s="120"/>
      <c r="B355" s="80">
        <v>339</v>
      </c>
      <c r="C355" s="40" t="s">
        <v>526</v>
      </c>
      <c r="D355" s="40" t="s">
        <v>306</v>
      </c>
      <c r="E355" s="58">
        <v>22529</v>
      </c>
      <c r="F355" s="41" t="s">
        <v>68</v>
      </c>
      <c r="G355" s="41">
        <v>460208135</v>
      </c>
      <c r="H355" s="55">
        <v>43891</v>
      </c>
      <c r="I355" s="55"/>
      <c r="J355" s="56">
        <v>5.1700000000000003E-2</v>
      </c>
      <c r="K355" s="56">
        <v>2.3E-2</v>
      </c>
      <c r="L355" s="57">
        <v>0.78</v>
      </c>
      <c r="M355" s="57">
        <v>46.8</v>
      </c>
      <c r="N355" s="57">
        <v>0.52</v>
      </c>
      <c r="O355" s="57">
        <v>31.2</v>
      </c>
      <c r="P355" s="57">
        <v>0.67</v>
      </c>
      <c r="Q355" s="57">
        <v>40.200000000000003</v>
      </c>
      <c r="R355" s="57">
        <v>0.23</v>
      </c>
      <c r="S355" s="57">
        <v>13.8</v>
      </c>
      <c r="T355" s="57">
        <v>0.87430911684553358</v>
      </c>
      <c r="U355" s="81">
        <v>11</v>
      </c>
      <c r="V355" s="39" t="s">
        <v>130</v>
      </c>
      <c r="W355" s="42" t="s">
        <v>143</v>
      </c>
    </row>
    <row r="356" spans="1:23" s="80" customFormat="1" ht="20.149999999999999" customHeight="1" x14ac:dyDescent="0.25">
      <c r="A356" s="120"/>
      <c r="B356" s="80">
        <v>340</v>
      </c>
      <c r="C356" s="40" t="s">
        <v>121</v>
      </c>
      <c r="D356" s="40" t="s">
        <v>70</v>
      </c>
      <c r="E356" s="58">
        <v>22529</v>
      </c>
      <c r="F356" s="41">
        <v>52570060</v>
      </c>
      <c r="G356" s="41">
        <v>460207511</v>
      </c>
      <c r="H356" s="55">
        <v>43891</v>
      </c>
      <c r="I356" s="55"/>
      <c r="J356" s="56">
        <v>5.0099999999999999E-2</v>
      </c>
      <c r="K356" s="56">
        <v>2.3E-2</v>
      </c>
      <c r="L356" s="57">
        <v>0.75</v>
      </c>
      <c r="M356" s="57">
        <v>45</v>
      </c>
      <c r="N356" s="57">
        <v>0.5</v>
      </c>
      <c r="O356" s="57">
        <v>30</v>
      </c>
      <c r="P356" s="57">
        <v>0.65</v>
      </c>
      <c r="Q356" s="57">
        <v>39</v>
      </c>
      <c r="R356" s="57">
        <v>0.23</v>
      </c>
      <c r="S356" s="57">
        <v>13.8</v>
      </c>
      <c r="T356" s="57">
        <v>1.2</v>
      </c>
      <c r="U356" s="81">
        <v>11</v>
      </c>
      <c r="V356" s="39" t="s">
        <v>130</v>
      </c>
      <c r="W356" s="42" t="s">
        <v>143</v>
      </c>
    </row>
    <row r="357" spans="1:23" s="80" customFormat="1" ht="20.149999999999999" customHeight="1" x14ac:dyDescent="0.25">
      <c r="A357" s="120"/>
      <c r="B357" s="80">
        <v>341</v>
      </c>
      <c r="C357" s="40" t="s">
        <v>1201</v>
      </c>
      <c r="D357" s="40" t="s">
        <v>71</v>
      </c>
      <c r="E357" s="58">
        <v>22529</v>
      </c>
      <c r="F357" s="41" t="s">
        <v>72</v>
      </c>
      <c r="G357" s="41">
        <v>500200558</v>
      </c>
      <c r="H357" s="55">
        <v>43891</v>
      </c>
      <c r="I357" s="55"/>
      <c r="J357" s="66">
        <v>5.1200000000000002E-2</v>
      </c>
      <c r="K357" s="56">
        <v>2.3E-2</v>
      </c>
      <c r="L357" s="67">
        <v>0.77</v>
      </c>
      <c r="M357" s="67">
        <v>46.2</v>
      </c>
      <c r="N357" s="67">
        <v>0.51</v>
      </c>
      <c r="O357" s="67">
        <v>30.6</v>
      </c>
      <c r="P357" s="67">
        <v>0.67</v>
      </c>
      <c r="Q357" s="67">
        <v>40.200000000000003</v>
      </c>
      <c r="R357" s="57">
        <v>0.23</v>
      </c>
      <c r="S357" s="57">
        <v>13.8</v>
      </c>
      <c r="T357" s="57">
        <v>1.2</v>
      </c>
      <c r="U357" s="81">
        <v>11</v>
      </c>
      <c r="V357" s="39" t="s">
        <v>130</v>
      </c>
      <c r="W357" s="42" t="s">
        <v>143</v>
      </c>
    </row>
    <row r="358" spans="1:23" s="80" customFormat="1" ht="20.149999999999999" customHeight="1" x14ac:dyDescent="0.25">
      <c r="A358" s="120"/>
      <c r="B358" s="80">
        <v>342</v>
      </c>
      <c r="C358" s="40" t="s">
        <v>1110</v>
      </c>
      <c r="D358" s="40" t="s">
        <v>1035</v>
      </c>
      <c r="E358" s="58">
        <v>22547</v>
      </c>
      <c r="F358" s="41" t="s">
        <v>359</v>
      </c>
      <c r="G358" s="41">
        <v>460200616</v>
      </c>
      <c r="H358" s="55">
        <v>43891</v>
      </c>
      <c r="I358" s="55"/>
      <c r="J358" s="56">
        <v>5.1299999999999998E-2</v>
      </c>
      <c r="K358" s="56">
        <v>2.3E-2</v>
      </c>
      <c r="L358" s="57">
        <v>0.77</v>
      </c>
      <c r="M358" s="57">
        <v>46.2</v>
      </c>
      <c r="N358" s="57">
        <v>0.51</v>
      </c>
      <c r="O358" s="57">
        <v>30.6</v>
      </c>
      <c r="P358" s="57">
        <v>0.67</v>
      </c>
      <c r="Q358" s="57">
        <v>40.200000000000003</v>
      </c>
      <c r="R358" s="57">
        <v>0.23</v>
      </c>
      <c r="S358" s="57">
        <v>13.8</v>
      </c>
      <c r="T358" s="57">
        <v>1.022583762392437</v>
      </c>
      <c r="U358" s="81">
        <v>11</v>
      </c>
      <c r="V358" s="39" t="s">
        <v>130</v>
      </c>
      <c r="W358" s="42" t="s">
        <v>143</v>
      </c>
    </row>
    <row r="359" spans="1:23" s="80" customFormat="1" ht="20.149999999999999" customHeight="1" x14ac:dyDescent="0.25">
      <c r="A359" s="120"/>
      <c r="B359" s="80">
        <v>343</v>
      </c>
      <c r="C359" s="40" t="s">
        <v>1202</v>
      </c>
      <c r="D359" s="40" t="s">
        <v>759</v>
      </c>
      <c r="E359" s="58">
        <v>22547</v>
      </c>
      <c r="F359" s="41">
        <v>46992766</v>
      </c>
      <c r="G359" s="41">
        <v>460210787</v>
      </c>
      <c r="H359" s="55">
        <v>43891</v>
      </c>
      <c r="I359" s="55"/>
      <c r="J359" s="115">
        <v>4.8500000000000001E-2</v>
      </c>
      <c r="K359" s="56">
        <v>2.3E-2</v>
      </c>
      <c r="L359" s="118">
        <v>0.73</v>
      </c>
      <c r="M359" s="57">
        <v>43.8</v>
      </c>
      <c r="N359" s="118">
        <v>0.49</v>
      </c>
      <c r="O359" s="57">
        <v>29.4</v>
      </c>
      <c r="P359" s="118">
        <v>0.63</v>
      </c>
      <c r="Q359" s="57">
        <v>37.799999999999997</v>
      </c>
      <c r="R359" s="57">
        <v>0.23</v>
      </c>
      <c r="S359" s="57">
        <v>13.8</v>
      </c>
      <c r="T359" s="57"/>
      <c r="U359" s="81">
        <v>11</v>
      </c>
      <c r="V359" s="39" t="s">
        <v>130</v>
      </c>
      <c r="W359" s="42" t="s">
        <v>143</v>
      </c>
    </row>
    <row r="360" spans="1:23" s="80" customFormat="1" ht="20.149999999999999" customHeight="1" x14ac:dyDescent="0.25">
      <c r="A360" s="120"/>
      <c r="B360" s="80">
        <v>344</v>
      </c>
      <c r="C360" s="40" t="s">
        <v>1203</v>
      </c>
      <c r="D360" s="40" t="s">
        <v>427</v>
      </c>
      <c r="E360" s="58">
        <v>22547</v>
      </c>
      <c r="F360" s="41" t="s">
        <v>428</v>
      </c>
      <c r="G360" s="41">
        <v>460205871</v>
      </c>
      <c r="H360" s="55">
        <v>43891</v>
      </c>
      <c r="I360" s="55"/>
      <c r="J360" s="56">
        <v>4.9399999999999999E-2</v>
      </c>
      <c r="K360" s="56">
        <v>2.3E-2</v>
      </c>
      <c r="L360" s="57">
        <v>0.74</v>
      </c>
      <c r="M360" s="57">
        <v>44.4</v>
      </c>
      <c r="N360" s="57">
        <v>0.49</v>
      </c>
      <c r="O360" s="57">
        <v>29.4</v>
      </c>
      <c r="P360" s="57">
        <v>0.64</v>
      </c>
      <c r="Q360" s="57">
        <v>38.4</v>
      </c>
      <c r="R360" s="57">
        <v>0.23</v>
      </c>
      <c r="S360" s="57">
        <v>13.8</v>
      </c>
      <c r="T360" s="57"/>
      <c r="U360" s="81">
        <v>11</v>
      </c>
      <c r="V360" s="39" t="s">
        <v>130</v>
      </c>
      <c r="W360" s="42" t="s">
        <v>143</v>
      </c>
    </row>
    <row r="361" spans="1:23" s="80" customFormat="1" ht="20.149999999999999" customHeight="1" x14ac:dyDescent="0.25">
      <c r="A361" s="120"/>
      <c r="B361" s="80">
        <v>345</v>
      </c>
      <c r="C361" s="40" t="s">
        <v>1204</v>
      </c>
      <c r="D361" s="40" t="s">
        <v>83</v>
      </c>
      <c r="E361" s="58">
        <v>22547</v>
      </c>
      <c r="F361" s="41">
        <v>434333</v>
      </c>
      <c r="G361" s="41">
        <v>460206554</v>
      </c>
      <c r="H361" s="55">
        <v>43891</v>
      </c>
      <c r="I361" s="55"/>
      <c r="J361" s="56">
        <v>5.0099999999999999E-2</v>
      </c>
      <c r="K361" s="56">
        <v>2.3E-2</v>
      </c>
      <c r="L361" s="57">
        <v>0.75</v>
      </c>
      <c r="M361" s="57">
        <v>45</v>
      </c>
      <c r="N361" s="57">
        <v>0.5</v>
      </c>
      <c r="O361" s="57">
        <v>30</v>
      </c>
      <c r="P361" s="57">
        <v>0.65</v>
      </c>
      <c r="Q361" s="57">
        <v>39</v>
      </c>
      <c r="R361" s="57">
        <v>0.23</v>
      </c>
      <c r="S361" s="57">
        <v>13.8</v>
      </c>
      <c r="T361" s="57">
        <v>1.2</v>
      </c>
      <c r="U361" s="81">
        <v>11</v>
      </c>
      <c r="V361" s="39" t="s">
        <v>130</v>
      </c>
      <c r="W361" s="42" t="s">
        <v>143</v>
      </c>
    </row>
    <row r="362" spans="1:23" s="80" customFormat="1" ht="20.149999999999999" customHeight="1" x14ac:dyDescent="0.25">
      <c r="A362" s="120"/>
      <c r="B362" s="80">
        <v>346</v>
      </c>
      <c r="C362" s="40" t="s">
        <v>1205</v>
      </c>
      <c r="D362" s="40" t="s">
        <v>119</v>
      </c>
      <c r="E362" s="58">
        <v>22547</v>
      </c>
      <c r="F362" s="41" t="s">
        <v>397</v>
      </c>
      <c r="G362" s="41">
        <v>460202082</v>
      </c>
      <c r="H362" s="55">
        <v>43891</v>
      </c>
      <c r="I362" s="55"/>
      <c r="J362" s="56">
        <v>5.0099999999999999E-2</v>
      </c>
      <c r="K362" s="56">
        <v>2.3E-2</v>
      </c>
      <c r="L362" s="57">
        <v>0.75</v>
      </c>
      <c r="M362" s="57">
        <v>45</v>
      </c>
      <c r="N362" s="57">
        <v>0.5</v>
      </c>
      <c r="O362" s="57">
        <v>30</v>
      </c>
      <c r="P362" s="57">
        <v>0.65</v>
      </c>
      <c r="Q362" s="57">
        <v>39</v>
      </c>
      <c r="R362" s="57">
        <v>0.23</v>
      </c>
      <c r="S362" s="57">
        <v>13.8</v>
      </c>
      <c r="T362" s="57">
        <v>1.2</v>
      </c>
      <c r="U362" s="81">
        <v>11</v>
      </c>
      <c r="V362" s="39" t="s">
        <v>130</v>
      </c>
      <c r="W362" s="42" t="s">
        <v>143</v>
      </c>
    </row>
    <row r="363" spans="1:23" s="80" customFormat="1" ht="20.149999999999999" customHeight="1" x14ac:dyDescent="0.25">
      <c r="A363" s="120"/>
      <c r="B363" s="80">
        <v>347</v>
      </c>
      <c r="C363" s="40" t="s">
        <v>1133</v>
      </c>
      <c r="D363" s="40" t="s">
        <v>400</v>
      </c>
      <c r="E363" s="58">
        <v>22547</v>
      </c>
      <c r="F363" s="41" t="s">
        <v>401</v>
      </c>
      <c r="G363" s="41">
        <v>460202801</v>
      </c>
      <c r="H363" s="55">
        <v>43891</v>
      </c>
      <c r="I363" s="55"/>
      <c r="J363" s="56">
        <v>4.9399999999999999E-2</v>
      </c>
      <c r="K363" s="56">
        <v>2.3E-2</v>
      </c>
      <c r="L363" s="57">
        <v>0.74</v>
      </c>
      <c r="M363" s="57">
        <v>44.4</v>
      </c>
      <c r="N363" s="57">
        <v>0.49</v>
      </c>
      <c r="O363" s="57">
        <v>29.4</v>
      </c>
      <c r="P363" s="57">
        <v>0.64</v>
      </c>
      <c r="Q363" s="57">
        <v>38.4</v>
      </c>
      <c r="R363" s="57">
        <v>0.23</v>
      </c>
      <c r="S363" s="57">
        <v>13.8</v>
      </c>
      <c r="T363" s="57">
        <v>1.022583762392437</v>
      </c>
      <c r="U363" s="81">
        <v>11</v>
      </c>
      <c r="V363" s="39" t="s">
        <v>130</v>
      </c>
      <c r="W363" s="42" t="s">
        <v>143</v>
      </c>
    </row>
    <row r="364" spans="1:23" s="80" customFormat="1" ht="20.149999999999999" customHeight="1" x14ac:dyDescent="0.25">
      <c r="A364" s="120"/>
      <c r="B364" s="80">
        <v>348</v>
      </c>
      <c r="C364" s="40" t="s">
        <v>1206</v>
      </c>
      <c r="D364" s="40" t="s">
        <v>676</v>
      </c>
      <c r="E364" s="58">
        <v>22547</v>
      </c>
      <c r="F364" s="41">
        <v>228672730</v>
      </c>
      <c r="G364" s="41">
        <v>460211356</v>
      </c>
      <c r="H364" s="55">
        <v>44228</v>
      </c>
      <c r="I364" s="55"/>
      <c r="J364" s="56">
        <v>5.5800000000000002E-2</v>
      </c>
      <c r="K364" s="56">
        <v>2.3E-2</v>
      </c>
      <c r="L364" s="57">
        <v>0.84</v>
      </c>
      <c r="M364" s="57">
        <v>50.4</v>
      </c>
      <c r="N364" s="57">
        <v>0.56000000000000005</v>
      </c>
      <c r="O364" s="57">
        <v>33.6</v>
      </c>
      <c r="P364" s="57">
        <v>0.73</v>
      </c>
      <c r="Q364" s="57">
        <v>43.8</v>
      </c>
      <c r="R364" s="57">
        <v>0.23</v>
      </c>
      <c r="S364" s="57">
        <v>13.8</v>
      </c>
      <c r="T364" s="57">
        <v>1.2</v>
      </c>
      <c r="U364" s="81">
        <v>11</v>
      </c>
      <c r="V364" s="39" t="s">
        <v>299</v>
      </c>
      <c r="W364" s="42" t="s">
        <v>143</v>
      </c>
    </row>
    <row r="365" spans="1:23" s="80" customFormat="1" ht="20.149999999999999" customHeight="1" x14ac:dyDescent="0.25">
      <c r="A365" s="120"/>
      <c r="B365" s="80">
        <v>349</v>
      </c>
      <c r="C365" s="40" t="s">
        <v>112</v>
      </c>
      <c r="D365" s="40" t="s">
        <v>292</v>
      </c>
      <c r="E365" s="58">
        <v>22547</v>
      </c>
      <c r="F365" s="41" t="s">
        <v>113</v>
      </c>
      <c r="G365" s="41">
        <v>460206565</v>
      </c>
      <c r="H365" s="55">
        <v>43891</v>
      </c>
      <c r="I365" s="55"/>
      <c r="J365" s="56">
        <v>5.1700000000000003E-2</v>
      </c>
      <c r="K365" s="56">
        <v>2.3E-2</v>
      </c>
      <c r="L365" s="57">
        <v>0.78</v>
      </c>
      <c r="M365" s="57">
        <v>46.8</v>
      </c>
      <c r="N365" s="57">
        <v>0.52</v>
      </c>
      <c r="O365" s="57">
        <v>31.2</v>
      </c>
      <c r="P365" s="57">
        <v>0.67</v>
      </c>
      <c r="Q365" s="57">
        <v>40.200000000000003</v>
      </c>
      <c r="R365" s="57">
        <v>0.23</v>
      </c>
      <c r="S365" s="57">
        <v>13.8</v>
      </c>
      <c r="T365" s="57">
        <v>1.04</v>
      </c>
      <c r="U365" s="81">
        <v>11</v>
      </c>
      <c r="V365" s="39" t="s">
        <v>130</v>
      </c>
      <c r="W365" s="42" t="s">
        <v>143</v>
      </c>
    </row>
    <row r="366" spans="1:23" s="80" customFormat="1" ht="20.149999999999999" customHeight="1" x14ac:dyDescent="0.25">
      <c r="A366" s="120"/>
      <c r="B366" s="80">
        <v>350</v>
      </c>
      <c r="C366" s="40" t="s">
        <v>157</v>
      </c>
      <c r="D366" s="40" t="s">
        <v>50</v>
      </c>
      <c r="E366" s="58">
        <v>22547</v>
      </c>
      <c r="F366" s="41" t="s">
        <v>51</v>
      </c>
      <c r="G366" s="41">
        <v>460201786</v>
      </c>
      <c r="H366" s="55">
        <v>43891</v>
      </c>
      <c r="I366" s="55"/>
      <c r="J366" s="56">
        <v>5.0700000000000002E-2</v>
      </c>
      <c r="K366" s="56">
        <v>2.3E-2</v>
      </c>
      <c r="L366" s="57">
        <v>0.76</v>
      </c>
      <c r="M366" s="57">
        <v>45.6</v>
      </c>
      <c r="N366" s="57">
        <v>0.51</v>
      </c>
      <c r="O366" s="57">
        <v>30.6</v>
      </c>
      <c r="P366" s="57">
        <v>0.66</v>
      </c>
      <c r="Q366" s="57">
        <v>39.6</v>
      </c>
      <c r="R366" s="57">
        <v>0.23</v>
      </c>
      <c r="S366" s="57">
        <v>13.8</v>
      </c>
      <c r="T366" s="57">
        <v>0.8</v>
      </c>
      <c r="U366" s="81">
        <v>11</v>
      </c>
      <c r="V366" s="39" t="s">
        <v>130</v>
      </c>
      <c r="W366" s="42" t="s">
        <v>143</v>
      </c>
    </row>
    <row r="367" spans="1:23" s="80" customFormat="1" ht="20.149999999999999" customHeight="1" x14ac:dyDescent="0.25">
      <c r="A367" s="120"/>
      <c r="B367" s="80">
        <v>351</v>
      </c>
      <c r="C367" s="40" t="s">
        <v>385</v>
      </c>
      <c r="D367" s="40" t="s">
        <v>386</v>
      </c>
      <c r="E367" s="58">
        <v>22547</v>
      </c>
      <c r="F367" s="41" t="s">
        <v>387</v>
      </c>
      <c r="G367" s="41">
        <v>500200967</v>
      </c>
      <c r="H367" s="55">
        <v>44197</v>
      </c>
      <c r="I367" s="55"/>
      <c r="J367" s="56">
        <v>5.6000000000000001E-2</v>
      </c>
      <c r="K367" s="56">
        <v>2.3E-2</v>
      </c>
      <c r="L367" s="57">
        <v>0.84</v>
      </c>
      <c r="M367" s="57">
        <v>50.4</v>
      </c>
      <c r="N367" s="57">
        <v>0.56000000000000005</v>
      </c>
      <c r="O367" s="57">
        <v>33.6</v>
      </c>
      <c r="P367" s="57">
        <v>0.73</v>
      </c>
      <c r="Q367" s="57">
        <v>43.8</v>
      </c>
      <c r="R367" s="57">
        <v>0.23</v>
      </c>
      <c r="S367" s="57">
        <v>13.8</v>
      </c>
      <c r="T367" s="57">
        <v>1.1146163010077563</v>
      </c>
      <c r="U367" s="81">
        <v>11</v>
      </c>
      <c r="V367" s="39" t="s">
        <v>302</v>
      </c>
      <c r="W367" s="42" t="s">
        <v>143</v>
      </c>
    </row>
    <row r="368" spans="1:23" s="80" customFormat="1" ht="20.149999999999999" customHeight="1" x14ac:dyDescent="0.25">
      <c r="A368" s="120"/>
      <c r="B368" s="80">
        <v>352</v>
      </c>
      <c r="C368" s="40" t="s">
        <v>611</v>
      </c>
      <c r="D368" s="40" t="s">
        <v>478</v>
      </c>
      <c r="E368" s="58">
        <v>22547</v>
      </c>
      <c r="F368" s="41">
        <v>66878426</v>
      </c>
      <c r="G368" s="41">
        <v>462200131</v>
      </c>
      <c r="H368" s="55">
        <v>43891</v>
      </c>
      <c r="I368" s="55"/>
      <c r="J368" s="56">
        <v>4.9399999999999999E-2</v>
      </c>
      <c r="K368" s="56">
        <v>2.3E-2</v>
      </c>
      <c r="L368" s="57">
        <v>0.74</v>
      </c>
      <c r="M368" s="57">
        <v>44.4</v>
      </c>
      <c r="N368" s="57">
        <v>0.49</v>
      </c>
      <c r="O368" s="57">
        <v>29.4</v>
      </c>
      <c r="P368" s="57">
        <v>0.64</v>
      </c>
      <c r="Q368" s="57">
        <v>38.4</v>
      </c>
      <c r="R368" s="57">
        <v>0.23</v>
      </c>
      <c r="S368" s="57">
        <v>13.8</v>
      </c>
      <c r="T368" s="57">
        <v>1.2</v>
      </c>
      <c r="U368" s="81">
        <v>11</v>
      </c>
      <c r="V368" s="39" t="s">
        <v>130</v>
      </c>
      <c r="W368" s="42" t="s">
        <v>143</v>
      </c>
    </row>
    <row r="369" spans="1:23" s="80" customFormat="1" ht="20.149999999999999" customHeight="1" x14ac:dyDescent="0.25">
      <c r="A369" s="120"/>
      <c r="B369" s="80">
        <v>353</v>
      </c>
      <c r="C369" s="100" t="s">
        <v>730</v>
      </c>
      <c r="D369" s="38" t="s">
        <v>665</v>
      </c>
      <c r="E369" s="38">
        <v>22547</v>
      </c>
      <c r="F369" s="89">
        <v>84004080</v>
      </c>
      <c r="G369" s="92">
        <v>462200790</v>
      </c>
      <c r="H369" s="55">
        <v>43891</v>
      </c>
      <c r="I369" s="55"/>
      <c r="J369" s="56">
        <v>4.87E-2</v>
      </c>
      <c r="K369" s="56">
        <v>2.3E-2</v>
      </c>
      <c r="L369" s="57">
        <v>0.73</v>
      </c>
      <c r="M369" s="57">
        <v>43.8</v>
      </c>
      <c r="N369" s="57">
        <v>0.49</v>
      </c>
      <c r="O369" s="57">
        <v>29.4</v>
      </c>
      <c r="P369" s="57">
        <v>0.63</v>
      </c>
      <c r="Q369" s="57">
        <v>37.799999999999997</v>
      </c>
      <c r="R369" s="57">
        <v>0.23</v>
      </c>
      <c r="S369" s="57">
        <v>13.8</v>
      </c>
      <c r="T369" s="79">
        <v>1.2</v>
      </c>
      <c r="U369" s="81">
        <v>11</v>
      </c>
      <c r="V369" s="46" t="s">
        <v>130</v>
      </c>
      <c r="W369" s="79" t="s">
        <v>143</v>
      </c>
    </row>
    <row r="370" spans="1:23" s="80" customFormat="1" ht="20.149999999999999" customHeight="1" x14ac:dyDescent="0.25">
      <c r="A370" s="120"/>
      <c r="B370" s="80">
        <v>354</v>
      </c>
      <c r="C370" s="100" t="s">
        <v>1207</v>
      </c>
      <c r="D370" s="38" t="s">
        <v>910</v>
      </c>
      <c r="E370" s="38">
        <v>22549</v>
      </c>
      <c r="F370" s="89">
        <v>696391133</v>
      </c>
      <c r="G370" s="92">
        <v>460211174</v>
      </c>
      <c r="H370" s="108">
        <v>43891</v>
      </c>
      <c r="I370" s="108"/>
      <c r="J370" s="66">
        <v>4.7500000000000001E-2</v>
      </c>
      <c r="K370" s="56">
        <v>2.3E-2</v>
      </c>
      <c r="L370" s="67">
        <v>0.71</v>
      </c>
      <c r="M370" s="67">
        <v>42.6</v>
      </c>
      <c r="N370" s="67">
        <v>0.48</v>
      </c>
      <c r="O370" s="67">
        <v>28.8</v>
      </c>
      <c r="P370" s="67">
        <v>0.62</v>
      </c>
      <c r="Q370" s="67">
        <v>37.200000000000003</v>
      </c>
      <c r="R370" s="57">
        <v>0.23</v>
      </c>
      <c r="S370" s="57">
        <v>13.8</v>
      </c>
      <c r="T370" s="79"/>
      <c r="U370" s="81">
        <v>11</v>
      </c>
      <c r="V370" s="46" t="s">
        <v>130</v>
      </c>
      <c r="W370" s="79" t="s">
        <v>143</v>
      </c>
    </row>
    <row r="371" spans="1:23" s="80" customFormat="1" ht="20.149999999999999" customHeight="1" x14ac:dyDescent="0.25">
      <c r="A371" s="120"/>
      <c r="B371" s="80">
        <v>355</v>
      </c>
      <c r="C371" s="95" t="s">
        <v>1208</v>
      </c>
      <c r="D371" s="112" t="s">
        <v>729</v>
      </c>
      <c r="E371" s="13">
        <v>22549</v>
      </c>
      <c r="F371" s="89">
        <v>86624855</v>
      </c>
      <c r="G371" s="92">
        <v>460210594</v>
      </c>
      <c r="H371" s="108">
        <v>43891</v>
      </c>
      <c r="I371" s="108"/>
      <c r="J371" s="56">
        <v>4.8399999999999999E-2</v>
      </c>
      <c r="K371" s="56">
        <v>2.3E-2</v>
      </c>
      <c r="L371" s="57">
        <v>0.73</v>
      </c>
      <c r="M371" s="57">
        <v>43.8</v>
      </c>
      <c r="N371" s="57">
        <v>0.48</v>
      </c>
      <c r="O371" s="57">
        <v>28.8</v>
      </c>
      <c r="P371" s="57">
        <v>0.63</v>
      </c>
      <c r="Q371" s="57">
        <v>37.799999999999997</v>
      </c>
      <c r="R371" s="57">
        <v>0.23</v>
      </c>
      <c r="S371" s="57">
        <v>13.8</v>
      </c>
      <c r="T371" s="79"/>
      <c r="U371" s="81">
        <v>11</v>
      </c>
      <c r="V371" s="46" t="s">
        <v>130</v>
      </c>
      <c r="W371" s="79" t="s">
        <v>143</v>
      </c>
    </row>
    <row r="372" spans="1:23" s="80" customFormat="1" ht="20.149999999999999" customHeight="1" x14ac:dyDescent="0.25">
      <c r="A372" s="120"/>
      <c r="B372" s="80">
        <v>356</v>
      </c>
      <c r="C372" s="40" t="s">
        <v>388</v>
      </c>
      <c r="D372" s="40" t="s">
        <v>134</v>
      </c>
      <c r="E372" s="58">
        <v>22549</v>
      </c>
      <c r="F372" s="41" t="s">
        <v>389</v>
      </c>
      <c r="G372" s="41">
        <v>460202594</v>
      </c>
      <c r="H372" s="55">
        <v>43891</v>
      </c>
      <c r="I372" s="55"/>
      <c r="J372" s="56">
        <v>5.1700000000000003E-2</v>
      </c>
      <c r="K372" s="56">
        <v>2.3E-2</v>
      </c>
      <c r="L372" s="57">
        <v>0.78</v>
      </c>
      <c r="M372" s="57">
        <v>46.8</v>
      </c>
      <c r="N372" s="57">
        <v>0.52</v>
      </c>
      <c r="O372" s="57">
        <v>31.2</v>
      </c>
      <c r="P372" s="57">
        <v>0.67</v>
      </c>
      <c r="Q372" s="57">
        <v>40.200000000000003</v>
      </c>
      <c r="R372" s="57">
        <v>0.23</v>
      </c>
      <c r="S372" s="57">
        <v>13.8</v>
      </c>
      <c r="T372" s="57">
        <v>1.2</v>
      </c>
      <c r="U372" s="81">
        <v>11</v>
      </c>
      <c r="V372" s="39" t="s">
        <v>130</v>
      </c>
      <c r="W372" s="42" t="s">
        <v>143</v>
      </c>
    </row>
    <row r="373" spans="1:23" s="80" customFormat="1" ht="20.149999999999999" customHeight="1" x14ac:dyDescent="0.25">
      <c r="A373" s="120"/>
      <c r="B373" s="80">
        <v>357</v>
      </c>
      <c r="C373" s="40" t="s">
        <v>452</v>
      </c>
      <c r="D373" s="40" t="s">
        <v>453</v>
      </c>
      <c r="E373" s="58">
        <v>22549</v>
      </c>
      <c r="F373" s="41">
        <v>58968563</v>
      </c>
      <c r="G373" s="41">
        <v>500202048</v>
      </c>
      <c r="H373" s="55">
        <v>44197</v>
      </c>
      <c r="I373" s="55"/>
      <c r="J373" s="56">
        <v>5.5300000000000002E-2</v>
      </c>
      <c r="K373" s="56">
        <v>2.3E-2</v>
      </c>
      <c r="L373" s="57">
        <v>0.83</v>
      </c>
      <c r="M373" s="57">
        <v>49.8</v>
      </c>
      <c r="N373" s="57">
        <v>0.55000000000000004</v>
      </c>
      <c r="O373" s="57">
        <v>33</v>
      </c>
      <c r="P373" s="57">
        <v>0.72</v>
      </c>
      <c r="Q373" s="57">
        <v>43.2</v>
      </c>
      <c r="R373" s="57">
        <v>0.23</v>
      </c>
      <c r="S373" s="57">
        <v>13.8</v>
      </c>
      <c r="T373" s="57">
        <v>1.2</v>
      </c>
      <c r="U373" s="81">
        <v>11</v>
      </c>
      <c r="V373" s="39" t="s">
        <v>299</v>
      </c>
      <c r="W373" s="42" t="s">
        <v>143</v>
      </c>
    </row>
    <row r="374" spans="1:23" s="80" customFormat="1" ht="20.149999999999999" customHeight="1" x14ac:dyDescent="0.25">
      <c r="A374" s="120"/>
      <c r="B374" s="80">
        <v>358</v>
      </c>
      <c r="C374" s="40" t="s">
        <v>1209</v>
      </c>
      <c r="D374" s="40" t="s">
        <v>250</v>
      </c>
      <c r="E374" s="58">
        <v>22549</v>
      </c>
      <c r="F374" s="41">
        <v>83210287</v>
      </c>
      <c r="G374" s="41">
        <v>460209034</v>
      </c>
      <c r="H374" s="55">
        <v>43891</v>
      </c>
      <c r="I374" s="55"/>
      <c r="J374" s="56">
        <v>4.9399999999999999E-2</v>
      </c>
      <c r="K374" s="56">
        <v>2.3E-2</v>
      </c>
      <c r="L374" s="57">
        <v>0.74</v>
      </c>
      <c r="M374" s="57">
        <v>44.4</v>
      </c>
      <c r="N374" s="57">
        <v>0.49</v>
      </c>
      <c r="O374" s="57">
        <v>29.4</v>
      </c>
      <c r="P374" s="57">
        <v>0.64</v>
      </c>
      <c r="Q374" s="57">
        <v>38.4</v>
      </c>
      <c r="R374" s="57">
        <v>0.23</v>
      </c>
      <c r="S374" s="57">
        <v>13.8</v>
      </c>
      <c r="T374" s="57">
        <v>1.19</v>
      </c>
      <c r="U374" s="81">
        <v>11</v>
      </c>
      <c r="V374" s="39" t="s">
        <v>130</v>
      </c>
      <c r="W374" s="42" t="s">
        <v>143</v>
      </c>
    </row>
    <row r="375" spans="1:23" s="80" customFormat="1" ht="20.149999999999999" customHeight="1" x14ac:dyDescent="0.25">
      <c r="A375" s="120"/>
      <c r="B375" s="80">
        <v>359</v>
      </c>
      <c r="C375" s="40" t="s">
        <v>1210</v>
      </c>
      <c r="D375" s="40" t="s">
        <v>691</v>
      </c>
      <c r="E375" s="58">
        <v>22559</v>
      </c>
      <c r="F375" s="41">
        <v>8190613</v>
      </c>
      <c r="G375" s="41">
        <v>460210117</v>
      </c>
      <c r="H375" s="55">
        <v>44197</v>
      </c>
      <c r="I375" s="55"/>
      <c r="J375" s="56">
        <v>5.5199999999999999E-2</v>
      </c>
      <c r="K375" s="56">
        <v>2.3E-2</v>
      </c>
      <c r="L375" s="57">
        <v>0.83</v>
      </c>
      <c r="M375" s="57">
        <v>49.8</v>
      </c>
      <c r="N375" s="57">
        <v>0.55000000000000004</v>
      </c>
      <c r="O375" s="57">
        <v>33</v>
      </c>
      <c r="P375" s="57">
        <v>0.72</v>
      </c>
      <c r="Q375" s="57">
        <v>43.2</v>
      </c>
      <c r="R375" s="57">
        <v>0.23</v>
      </c>
      <c r="S375" s="57">
        <v>13.8</v>
      </c>
      <c r="T375" s="57">
        <v>1.1100000000000001</v>
      </c>
      <c r="U375" s="81">
        <v>11</v>
      </c>
      <c r="V375" s="39" t="s">
        <v>299</v>
      </c>
      <c r="W375" s="42" t="s">
        <v>143</v>
      </c>
    </row>
    <row r="376" spans="1:23" s="80" customFormat="1" ht="20.149999999999999" customHeight="1" x14ac:dyDescent="0.25">
      <c r="A376" s="120"/>
      <c r="B376" s="80">
        <v>360</v>
      </c>
      <c r="C376" s="40" t="s">
        <v>1211</v>
      </c>
      <c r="D376" s="40" t="s">
        <v>430</v>
      </c>
      <c r="E376" s="58">
        <v>22559</v>
      </c>
      <c r="F376" s="41" t="s">
        <v>431</v>
      </c>
      <c r="G376" s="41">
        <v>460200488</v>
      </c>
      <c r="H376" s="55">
        <v>43891</v>
      </c>
      <c r="I376" s="55"/>
      <c r="J376" s="56">
        <v>5.0099999999999999E-2</v>
      </c>
      <c r="K376" s="56">
        <v>2.3E-2</v>
      </c>
      <c r="L376" s="57">
        <v>0.75</v>
      </c>
      <c r="M376" s="57">
        <v>45</v>
      </c>
      <c r="N376" s="57">
        <v>0.5</v>
      </c>
      <c r="O376" s="57">
        <v>30</v>
      </c>
      <c r="P376" s="57">
        <v>0.65</v>
      </c>
      <c r="Q376" s="57">
        <v>39</v>
      </c>
      <c r="R376" s="57">
        <v>0.23</v>
      </c>
      <c r="S376" s="57">
        <v>13.8</v>
      </c>
      <c r="T376" s="57">
        <v>0.71</v>
      </c>
      <c r="U376" s="81">
        <v>11</v>
      </c>
      <c r="V376" s="39" t="s">
        <v>130</v>
      </c>
      <c r="W376" s="42" t="s">
        <v>143</v>
      </c>
    </row>
    <row r="377" spans="1:23" s="80" customFormat="1" ht="20.149999999999999" customHeight="1" x14ac:dyDescent="0.25">
      <c r="A377" s="120"/>
      <c r="B377" s="80">
        <v>361</v>
      </c>
      <c r="C377" s="40" t="s">
        <v>432</v>
      </c>
      <c r="D377" s="40" t="s">
        <v>160</v>
      </c>
      <c r="E377" s="58">
        <v>22559</v>
      </c>
      <c r="F377" s="41">
        <v>818240</v>
      </c>
      <c r="G377" s="41">
        <v>500200171</v>
      </c>
      <c r="H377" s="55">
        <v>44197</v>
      </c>
      <c r="I377" s="55"/>
      <c r="J377" s="56">
        <v>5.5300000000000002E-2</v>
      </c>
      <c r="K377" s="56">
        <v>2.3E-2</v>
      </c>
      <c r="L377" s="57">
        <v>0.83</v>
      </c>
      <c r="M377" s="57">
        <v>49.8</v>
      </c>
      <c r="N377" s="57">
        <v>0.55000000000000004</v>
      </c>
      <c r="O377" s="57">
        <v>33</v>
      </c>
      <c r="P377" s="57">
        <v>0.72</v>
      </c>
      <c r="Q377" s="57">
        <v>43.2</v>
      </c>
      <c r="R377" s="57">
        <v>0.23</v>
      </c>
      <c r="S377" s="57">
        <v>13.8</v>
      </c>
      <c r="T377" s="57">
        <v>1.2</v>
      </c>
      <c r="U377" s="81">
        <v>11</v>
      </c>
      <c r="V377" s="39" t="s">
        <v>299</v>
      </c>
      <c r="W377" s="42" t="s">
        <v>143</v>
      </c>
    </row>
    <row r="378" spans="1:23" s="80" customFormat="1" ht="20.149999999999999" customHeight="1" x14ac:dyDescent="0.25">
      <c r="A378" s="120"/>
      <c r="B378" s="80">
        <v>362</v>
      </c>
      <c r="C378" s="40" t="s">
        <v>1241</v>
      </c>
      <c r="D378" s="40" t="s">
        <v>761</v>
      </c>
      <c r="E378" s="58">
        <v>22587</v>
      </c>
      <c r="F378" s="41">
        <v>860288</v>
      </c>
      <c r="G378" s="41">
        <v>462200200</v>
      </c>
      <c r="H378" s="55">
        <v>44197</v>
      </c>
      <c r="I378" s="55"/>
      <c r="J378" s="56">
        <v>5.0299999999999997E-2</v>
      </c>
      <c r="K378" s="56">
        <v>2.3E-2</v>
      </c>
      <c r="L378" s="57">
        <v>0.75</v>
      </c>
      <c r="M378" s="57">
        <v>45</v>
      </c>
      <c r="N378" s="57">
        <v>0.5</v>
      </c>
      <c r="O378" s="57">
        <v>30</v>
      </c>
      <c r="P378" s="57">
        <v>0.65</v>
      </c>
      <c r="Q378" s="57">
        <v>39</v>
      </c>
      <c r="R378" s="57">
        <v>0.23</v>
      </c>
      <c r="S378" s="57">
        <v>13.8</v>
      </c>
      <c r="T378" s="57"/>
      <c r="U378" s="81">
        <v>11</v>
      </c>
      <c r="V378" s="39" t="s">
        <v>130</v>
      </c>
      <c r="W378" s="42" t="s">
        <v>143</v>
      </c>
    </row>
    <row r="379" spans="1:23" s="80" customFormat="1" ht="20.149999999999999" customHeight="1" x14ac:dyDescent="0.25">
      <c r="A379" s="120"/>
      <c r="B379" s="80">
        <v>363</v>
      </c>
      <c r="C379" s="38" t="s">
        <v>1174</v>
      </c>
      <c r="D379" s="38" t="s">
        <v>1175</v>
      </c>
      <c r="E379" s="89">
        <v>22587</v>
      </c>
      <c r="F379" s="90" t="s">
        <v>1176</v>
      </c>
      <c r="G379" s="90">
        <v>460212153</v>
      </c>
      <c r="H379" s="108">
        <v>44105</v>
      </c>
      <c r="I379" s="108"/>
      <c r="J379" s="91">
        <v>4.8399999999999999E-2</v>
      </c>
      <c r="K379" s="91">
        <v>2.3E-2</v>
      </c>
      <c r="L379" s="79">
        <v>0.73</v>
      </c>
      <c r="M379" s="79">
        <v>43.8</v>
      </c>
      <c r="N379" s="79">
        <v>0.48</v>
      </c>
      <c r="O379" s="79">
        <v>28.8</v>
      </c>
      <c r="P379" s="79">
        <v>0.63</v>
      </c>
      <c r="Q379" s="79">
        <v>37.799999999999997</v>
      </c>
      <c r="R379" s="79">
        <v>0.23</v>
      </c>
      <c r="S379" s="79">
        <v>13.8</v>
      </c>
      <c r="T379" s="57"/>
      <c r="U379" s="81">
        <v>11</v>
      </c>
      <c r="V379" s="39" t="s">
        <v>130</v>
      </c>
      <c r="W379" s="42" t="s">
        <v>143</v>
      </c>
    </row>
    <row r="380" spans="1:23" s="80" customFormat="1" ht="20.149999999999999" customHeight="1" x14ac:dyDescent="0.25">
      <c r="A380" s="120"/>
      <c r="B380" s="80">
        <v>364</v>
      </c>
      <c r="C380" s="40" t="s">
        <v>1140</v>
      </c>
      <c r="D380" s="40" t="s">
        <v>770</v>
      </c>
      <c r="E380" s="58">
        <v>22589</v>
      </c>
      <c r="F380" s="41">
        <v>86649370</v>
      </c>
      <c r="G380" s="41">
        <v>460210242</v>
      </c>
      <c r="H380" s="55">
        <v>44197</v>
      </c>
      <c r="I380" s="55"/>
      <c r="J380" s="66">
        <v>5.3100000000000001E-2</v>
      </c>
      <c r="K380" s="56">
        <v>2.3E-2</v>
      </c>
      <c r="L380" s="67">
        <v>0.8</v>
      </c>
      <c r="M380" s="67">
        <v>48</v>
      </c>
      <c r="N380" s="67">
        <v>0.53</v>
      </c>
      <c r="O380" s="67">
        <v>31.8</v>
      </c>
      <c r="P380" s="67">
        <v>0.69</v>
      </c>
      <c r="Q380" s="67">
        <v>41.4</v>
      </c>
      <c r="R380" s="57">
        <v>0.23</v>
      </c>
      <c r="S380" s="57">
        <v>13.8</v>
      </c>
      <c r="T380" s="57">
        <v>1.2</v>
      </c>
      <c r="U380" s="81">
        <v>11</v>
      </c>
      <c r="V380" s="39" t="s">
        <v>302</v>
      </c>
      <c r="W380" s="42" t="s">
        <v>143</v>
      </c>
    </row>
    <row r="381" spans="1:23" s="80" customFormat="1" ht="20.149999999999999" customHeight="1" x14ac:dyDescent="0.25">
      <c r="A381" s="120"/>
      <c r="B381" s="80">
        <v>365</v>
      </c>
      <c r="C381" s="40" t="s">
        <v>1232</v>
      </c>
      <c r="D381" s="40" t="s">
        <v>176</v>
      </c>
      <c r="E381" s="58">
        <v>22589</v>
      </c>
      <c r="F381" s="41">
        <v>86627773</v>
      </c>
      <c r="G381" s="41">
        <v>460203733</v>
      </c>
      <c r="H381" s="55">
        <v>43891</v>
      </c>
      <c r="I381" s="55"/>
      <c r="J381" s="56">
        <v>5.0099999999999999E-2</v>
      </c>
      <c r="K381" s="56">
        <v>2.3E-2</v>
      </c>
      <c r="L381" s="57">
        <v>0.75</v>
      </c>
      <c r="M381" s="57">
        <v>45</v>
      </c>
      <c r="N381" s="57">
        <v>0.5</v>
      </c>
      <c r="O381" s="57">
        <v>30</v>
      </c>
      <c r="P381" s="57">
        <v>0.65</v>
      </c>
      <c r="Q381" s="57">
        <v>39</v>
      </c>
      <c r="R381" s="57">
        <v>0.23</v>
      </c>
      <c r="S381" s="57">
        <v>13.8</v>
      </c>
      <c r="T381" s="57">
        <v>1.2</v>
      </c>
      <c r="U381" s="81">
        <v>11</v>
      </c>
      <c r="V381" s="39" t="s">
        <v>2</v>
      </c>
      <c r="W381" s="42" t="s">
        <v>143</v>
      </c>
    </row>
    <row r="382" spans="1:23" s="80" customFormat="1" ht="20.149999999999999" customHeight="1" x14ac:dyDescent="0.25">
      <c r="A382" s="120"/>
      <c r="B382" s="80">
        <v>366</v>
      </c>
      <c r="C382" s="40" t="s">
        <v>601</v>
      </c>
      <c r="D382" s="40" t="s">
        <v>433</v>
      </c>
      <c r="E382" s="58">
        <v>22589</v>
      </c>
      <c r="F382" s="41" t="s">
        <v>434</v>
      </c>
      <c r="G382" s="41">
        <v>500202480</v>
      </c>
      <c r="H382" s="55">
        <v>44197</v>
      </c>
      <c r="I382" s="107"/>
      <c r="J382" s="56">
        <v>5.7000000000000002E-2</v>
      </c>
      <c r="K382" s="56">
        <v>2.3E-2</v>
      </c>
      <c r="L382" s="57">
        <v>0.86</v>
      </c>
      <c r="M382" s="57">
        <v>51.6</v>
      </c>
      <c r="N382" s="57">
        <v>0.56999999999999995</v>
      </c>
      <c r="O382" s="57">
        <v>34.799999999999997</v>
      </c>
      <c r="P382" s="57">
        <v>0.74</v>
      </c>
      <c r="Q382" s="57">
        <v>45</v>
      </c>
      <c r="R382" s="57">
        <v>0.23</v>
      </c>
      <c r="S382" s="57">
        <v>13.8</v>
      </c>
      <c r="T382" s="57">
        <v>1.022583762392437</v>
      </c>
      <c r="U382" s="81">
        <v>11</v>
      </c>
      <c r="V382" s="39" t="s">
        <v>302</v>
      </c>
      <c r="W382" s="42" t="s">
        <v>143</v>
      </c>
    </row>
    <row r="383" spans="1:23" s="80" customFormat="1" ht="20.149999999999999" customHeight="1" x14ac:dyDescent="0.25">
      <c r="A383" s="120"/>
      <c r="B383" s="80">
        <v>367</v>
      </c>
      <c r="C383" s="40" t="s">
        <v>114</v>
      </c>
      <c r="D383" s="40" t="s">
        <v>125</v>
      </c>
      <c r="E383" s="58">
        <v>22589</v>
      </c>
      <c r="F383" s="41">
        <v>8708730</v>
      </c>
      <c r="G383" s="41">
        <v>460208783</v>
      </c>
      <c r="H383" s="55">
        <v>43891</v>
      </c>
      <c r="I383" s="55"/>
      <c r="J383" s="46">
        <v>4.87E-2</v>
      </c>
      <c r="K383" s="91">
        <v>2.3E-2</v>
      </c>
      <c r="L383" s="79">
        <v>0.73</v>
      </c>
      <c r="M383" s="79">
        <v>43.8</v>
      </c>
      <c r="N383" s="79">
        <v>0.49</v>
      </c>
      <c r="O383" s="79">
        <v>29.4</v>
      </c>
      <c r="P383" s="79">
        <v>0.63</v>
      </c>
      <c r="Q383" s="79">
        <v>37.799999999999997</v>
      </c>
      <c r="R383" s="57">
        <v>0.23</v>
      </c>
      <c r="S383" s="57">
        <v>13.8</v>
      </c>
      <c r="T383" s="57" t="s">
        <v>115</v>
      </c>
      <c r="U383" s="81">
        <v>11</v>
      </c>
      <c r="V383" s="39" t="s">
        <v>130</v>
      </c>
      <c r="W383" s="42" t="s">
        <v>143</v>
      </c>
    </row>
    <row r="384" spans="1:23" s="80" customFormat="1" ht="20.149999999999999" customHeight="1" x14ac:dyDescent="0.25">
      <c r="A384" s="120"/>
      <c r="B384" s="80">
        <v>368</v>
      </c>
      <c r="C384" s="40" t="s">
        <v>1243</v>
      </c>
      <c r="D384" s="40" t="s">
        <v>1244</v>
      </c>
      <c r="E384" s="58">
        <v>22605</v>
      </c>
      <c r="F384" s="41">
        <v>46989802</v>
      </c>
      <c r="G384" s="41">
        <v>460212426</v>
      </c>
      <c r="H384" s="55">
        <v>44197</v>
      </c>
      <c r="I384" s="55"/>
      <c r="J384" s="46">
        <v>4.8399999999999999E-2</v>
      </c>
      <c r="K384" s="91">
        <v>2.3E-2</v>
      </c>
      <c r="L384" s="79">
        <v>0.73</v>
      </c>
      <c r="M384" s="79">
        <v>43.8</v>
      </c>
      <c r="N384" s="79">
        <v>0.48</v>
      </c>
      <c r="O384" s="79">
        <v>28.8</v>
      </c>
      <c r="P384" s="79">
        <v>0.63</v>
      </c>
      <c r="Q384" s="79">
        <v>37.799999999999997</v>
      </c>
      <c r="R384" s="57">
        <v>0.23</v>
      </c>
      <c r="S384" s="57">
        <v>13.8</v>
      </c>
      <c r="T384" s="57"/>
      <c r="U384" s="81">
        <v>11</v>
      </c>
      <c r="V384" s="39" t="s">
        <v>130</v>
      </c>
      <c r="W384" s="42" t="s">
        <v>143</v>
      </c>
    </row>
    <row r="385" spans="1:23" s="80" customFormat="1" ht="20.149999999999999" customHeight="1" x14ac:dyDescent="0.25">
      <c r="A385" s="120"/>
      <c r="B385" s="80">
        <v>369</v>
      </c>
      <c r="C385" s="40" t="s">
        <v>334</v>
      </c>
      <c r="D385" s="40" t="s">
        <v>463</v>
      </c>
      <c r="E385" s="58">
        <v>22607</v>
      </c>
      <c r="F385" s="41" t="s">
        <v>82</v>
      </c>
      <c r="G385" s="41">
        <v>500201069</v>
      </c>
      <c r="H385" s="55">
        <v>44197</v>
      </c>
      <c r="I385" s="107"/>
      <c r="J385" s="56">
        <v>5.7000000000000002E-2</v>
      </c>
      <c r="K385" s="56">
        <v>2.3E-2</v>
      </c>
      <c r="L385" s="57">
        <v>0.86</v>
      </c>
      <c r="M385" s="57">
        <v>51.6</v>
      </c>
      <c r="N385" s="57">
        <v>0.56999999999999995</v>
      </c>
      <c r="O385" s="57">
        <v>34.799999999999997</v>
      </c>
      <c r="P385" s="57">
        <v>0.74</v>
      </c>
      <c r="Q385" s="57">
        <v>45</v>
      </c>
      <c r="R385" s="57">
        <v>0.23</v>
      </c>
      <c r="S385" s="57">
        <v>13.8</v>
      </c>
      <c r="T385" s="57">
        <v>0.88964787328142014</v>
      </c>
      <c r="U385" s="81">
        <v>11</v>
      </c>
      <c r="V385" s="39" t="s">
        <v>302</v>
      </c>
      <c r="W385" s="42" t="s">
        <v>143</v>
      </c>
    </row>
    <row r="386" spans="1:23" s="80" customFormat="1" ht="20.149999999999999" customHeight="1" x14ac:dyDescent="0.25">
      <c r="A386" s="120"/>
      <c r="B386" s="80">
        <v>370</v>
      </c>
      <c r="C386" s="40" t="s">
        <v>1212</v>
      </c>
      <c r="D386" s="40" t="s">
        <v>549</v>
      </c>
      <c r="E386" s="58">
        <v>22609</v>
      </c>
      <c r="F386" s="41">
        <v>8199110</v>
      </c>
      <c r="G386" s="41">
        <v>460207760</v>
      </c>
      <c r="H386" s="55"/>
      <c r="I386" s="55"/>
      <c r="J386" s="113" t="s">
        <v>546</v>
      </c>
      <c r="K386" s="56"/>
      <c r="L386" s="114"/>
      <c r="M386" s="114"/>
      <c r="N386" s="114"/>
      <c r="O386" s="114"/>
      <c r="P386" s="110"/>
      <c r="Q386" s="110"/>
      <c r="R386" s="57">
        <v>0.16769999999999999</v>
      </c>
      <c r="S386" s="57">
        <v>10.06</v>
      </c>
      <c r="T386" s="57"/>
      <c r="U386" s="81">
        <v>11</v>
      </c>
      <c r="V386" s="39" t="s">
        <v>130</v>
      </c>
      <c r="W386" s="42" t="s">
        <v>143</v>
      </c>
    </row>
    <row r="387" spans="1:23" s="80" customFormat="1" ht="20.149999999999999" customHeight="1" x14ac:dyDescent="0.25">
      <c r="A387" s="120"/>
      <c r="B387" s="80">
        <v>371</v>
      </c>
      <c r="C387" s="40" t="s">
        <v>1213</v>
      </c>
      <c r="D387" s="40" t="s">
        <v>101</v>
      </c>
      <c r="E387" s="58">
        <v>22609</v>
      </c>
      <c r="F387" s="41" t="s">
        <v>102</v>
      </c>
      <c r="G387" s="41">
        <v>460203027</v>
      </c>
      <c r="H387" s="55">
        <v>43891</v>
      </c>
      <c r="I387" s="55"/>
      <c r="J387" s="56">
        <v>5.04E-2</v>
      </c>
      <c r="K387" s="56">
        <v>2.3E-2</v>
      </c>
      <c r="L387" s="57">
        <v>0.76</v>
      </c>
      <c r="M387" s="57">
        <v>45.6</v>
      </c>
      <c r="N387" s="57">
        <v>0.5</v>
      </c>
      <c r="O387" s="57">
        <v>30</v>
      </c>
      <c r="P387" s="57">
        <v>0.66</v>
      </c>
      <c r="Q387" s="57">
        <v>39.6</v>
      </c>
      <c r="R387" s="57">
        <v>0.23</v>
      </c>
      <c r="S387" s="57">
        <v>13.8</v>
      </c>
      <c r="T387" s="57">
        <v>1.2</v>
      </c>
      <c r="U387" s="81">
        <v>11</v>
      </c>
      <c r="V387" s="39" t="s">
        <v>130</v>
      </c>
      <c r="W387" s="42" t="s">
        <v>143</v>
      </c>
    </row>
    <row r="388" spans="1:23" s="80" customFormat="1" ht="20.149999999999999" customHeight="1" x14ac:dyDescent="0.25">
      <c r="A388" s="120"/>
      <c r="B388" s="80">
        <v>372</v>
      </c>
      <c r="C388" s="40" t="s">
        <v>1214</v>
      </c>
      <c r="D388" s="40" t="s">
        <v>362</v>
      </c>
      <c r="E388" s="58">
        <v>22761</v>
      </c>
      <c r="F388" s="41" t="s">
        <v>96</v>
      </c>
      <c r="G388" s="41">
        <v>460209557</v>
      </c>
      <c r="H388" s="55">
        <v>43891</v>
      </c>
      <c r="I388" s="55"/>
      <c r="J388" s="56">
        <v>5.0700000000000002E-2</v>
      </c>
      <c r="K388" s="56">
        <v>2.3E-2</v>
      </c>
      <c r="L388" s="57">
        <v>0.76</v>
      </c>
      <c r="M388" s="57">
        <v>45.6</v>
      </c>
      <c r="N388" s="57">
        <v>0.51</v>
      </c>
      <c r="O388" s="57">
        <v>30.6</v>
      </c>
      <c r="P388" s="57">
        <v>0.66</v>
      </c>
      <c r="Q388" s="57">
        <v>39.6</v>
      </c>
      <c r="R388" s="57">
        <v>0.23</v>
      </c>
      <c r="S388" s="57">
        <v>13.8</v>
      </c>
      <c r="T388" s="57">
        <v>0.97145457427281512</v>
      </c>
      <c r="U388" s="81">
        <v>11</v>
      </c>
      <c r="V388" s="39" t="s">
        <v>130</v>
      </c>
      <c r="W388" s="42" t="s">
        <v>143</v>
      </c>
    </row>
    <row r="389" spans="1:23" s="80" customFormat="1" ht="20.149999999999999" customHeight="1" x14ac:dyDescent="0.25">
      <c r="A389" s="120"/>
      <c r="B389" s="80">
        <v>373</v>
      </c>
      <c r="C389" s="40" t="s">
        <v>94</v>
      </c>
      <c r="D389" s="40" t="s">
        <v>42</v>
      </c>
      <c r="E389" s="58">
        <v>22761</v>
      </c>
      <c r="F389" s="41">
        <v>39198200</v>
      </c>
      <c r="G389" s="41">
        <v>460208658</v>
      </c>
      <c r="H389" s="55">
        <v>43891</v>
      </c>
      <c r="I389" s="55"/>
      <c r="J389" s="56">
        <v>5.04E-2</v>
      </c>
      <c r="K389" s="56">
        <v>2.3E-2</v>
      </c>
      <c r="L389" s="57">
        <v>0.76</v>
      </c>
      <c r="M389" s="57">
        <v>45.6</v>
      </c>
      <c r="N389" s="57">
        <v>0.5</v>
      </c>
      <c r="O389" s="57">
        <v>30</v>
      </c>
      <c r="P389" s="57">
        <v>0.66</v>
      </c>
      <c r="Q389" s="57">
        <v>39.6</v>
      </c>
      <c r="R389" s="57">
        <v>0.23</v>
      </c>
      <c r="S389" s="57">
        <v>13.8</v>
      </c>
      <c r="T389" s="57">
        <v>1.08</v>
      </c>
      <c r="U389" s="81">
        <v>11</v>
      </c>
      <c r="V389" s="39" t="s">
        <v>130</v>
      </c>
      <c r="W389" s="42" t="s">
        <v>143</v>
      </c>
    </row>
    <row r="390" spans="1:23" s="80" customFormat="1" ht="20.149999999999999" customHeight="1" x14ac:dyDescent="0.25">
      <c r="A390" s="120"/>
      <c r="B390" s="80">
        <v>374</v>
      </c>
      <c r="C390" s="40" t="s">
        <v>289</v>
      </c>
      <c r="D390" s="40" t="s">
        <v>527</v>
      </c>
      <c r="E390" s="58">
        <v>22761</v>
      </c>
      <c r="F390" s="41">
        <v>35968791</v>
      </c>
      <c r="G390" s="41">
        <v>460206894</v>
      </c>
      <c r="H390" s="55">
        <v>44197</v>
      </c>
      <c r="I390" s="55"/>
      <c r="J390" s="56">
        <v>5.5300000000000002E-2</v>
      </c>
      <c r="K390" s="56">
        <v>2.3E-2</v>
      </c>
      <c r="L390" s="57">
        <v>0.83</v>
      </c>
      <c r="M390" s="57">
        <v>49.8</v>
      </c>
      <c r="N390" s="57">
        <v>0.55000000000000004</v>
      </c>
      <c r="O390" s="57">
        <v>33</v>
      </c>
      <c r="P390" s="57">
        <v>0.72</v>
      </c>
      <c r="Q390" s="57">
        <v>43.2</v>
      </c>
      <c r="R390" s="57">
        <v>0.23</v>
      </c>
      <c r="S390" s="57">
        <v>13.8</v>
      </c>
      <c r="T390" s="57">
        <v>1.2</v>
      </c>
      <c r="U390" s="81">
        <v>11</v>
      </c>
      <c r="V390" s="39" t="s">
        <v>299</v>
      </c>
      <c r="W390" s="42" t="s">
        <v>143</v>
      </c>
    </row>
    <row r="391" spans="1:23" s="80" customFormat="1" ht="20.149999999999999" customHeight="1" x14ac:dyDescent="0.25">
      <c r="A391" s="120"/>
      <c r="B391" s="80">
        <v>375</v>
      </c>
      <c r="C391" s="40" t="s">
        <v>1014</v>
      </c>
      <c r="D391" s="40" t="s">
        <v>362</v>
      </c>
      <c r="E391" s="58">
        <v>22761</v>
      </c>
      <c r="F391" s="41">
        <v>38904181</v>
      </c>
      <c r="G391" s="41">
        <v>460210561</v>
      </c>
      <c r="H391" s="55">
        <v>43891</v>
      </c>
      <c r="I391" s="55"/>
      <c r="J391" s="56">
        <v>4.9399999999999999E-2</v>
      </c>
      <c r="K391" s="56">
        <v>2.3E-2</v>
      </c>
      <c r="L391" s="57">
        <v>0.74</v>
      </c>
      <c r="M391" s="57">
        <v>44.4</v>
      </c>
      <c r="N391" s="57">
        <v>0.49</v>
      </c>
      <c r="O391" s="57">
        <v>29.4</v>
      </c>
      <c r="P391" s="57">
        <v>0.64</v>
      </c>
      <c r="Q391" s="57">
        <v>38.4</v>
      </c>
      <c r="R391" s="57">
        <v>0.23</v>
      </c>
      <c r="S391" s="57">
        <v>13.8</v>
      </c>
      <c r="T391" s="57"/>
      <c r="U391" s="81">
        <v>11</v>
      </c>
      <c r="V391" s="39" t="s">
        <v>130</v>
      </c>
      <c r="W391" s="42" t="s">
        <v>143</v>
      </c>
    </row>
    <row r="392" spans="1:23" s="80" customFormat="1" ht="20.149999999999999" customHeight="1" x14ac:dyDescent="0.25">
      <c r="A392" s="120"/>
      <c r="B392" s="80">
        <v>376</v>
      </c>
      <c r="C392" s="40" t="s">
        <v>924</v>
      </c>
      <c r="D392" s="40" t="s">
        <v>659</v>
      </c>
      <c r="E392" s="58">
        <v>22763</v>
      </c>
      <c r="F392" s="41">
        <v>88169987</v>
      </c>
      <c r="G392" s="41">
        <v>462200665</v>
      </c>
      <c r="H392" s="55">
        <v>43891</v>
      </c>
      <c r="I392" s="55"/>
      <c r="J392" s="56">
        <v>4.87E-2</v>
      </c>
      <c r="K392" s="56">
        <v>2.3E-2</v>
      </c>
      <c r="L392" s="57">
        <v>0.73</v>
      </c>
      <c r="M392" s="57">
        <v>43.8</v>
      </c>
      <c r="N392" s="57">
        <v>0.49</v>
      </c>
      <c r="O392" s="57">
        <v>29.4</v>
      </c>
      <c r="P392" s="57">
        <v>0.63</v>
      </c>
      <c r="Q392" s="57">
        <v>37.799999999999997</v>
      </c>
      <c r="R392" s="57">
        <v>0.23</v>
      </c>
      <c r="S392" s="57">
        <v>13.8</v>
      </c>
      <c r="T392" s="57">
        <v>1.2</v>
      </c>
      <c r="U392" s="81">
        <v>11</v>
      </c>
      <c r="V392" s="39" t="s">
        <v>130</v>
      </c>
      <c r="W392" s="42" t="s">
        <v>143</v>
      </c>
    </row>
    <row r="393" spans="1:23" s="80" customFormat="1" ht="20.149999999999999" customHeight="1" x14ac:dyDescent="0.25">
      <c r="A393" s="120"/>
      <c r="B393" s="80">
        <v>377</v>
      </c>
      <c r="C393" s="40" t="s">
        <v>1242</v>
      </c>
      <c r="D393" s="40" t="s">
        <v>517</v>
      </c>
      <c r="E393" s="58">
        <v>22763</v>
      </c>
      <c r="F393" s="41">
        <v>890667670</v>
      </c>
      <c r="G393" s="41">
        <v>460209682</v>
      </c>
      <c r="H393" s="55">
        <v>43891</v>
      </c>
      <c r="I393" s="55"/>
      <c r="J393" s="56">
        <v>4.9399999999999999E-2</v>
      </c>
      <c r="K393" s="56">
        <v>2.3E-2</v>
      </c>
      <c r="L393" s="57">
        <v>0.74</v>
      </c>
      <c r="M393" s="57">
        <v>44.4</v>
      </c>
      <c r="N393" s="57">
        <v>0.49</v>
      </c>
      <c r="O393" s="57">
        <v>29.4</v>
      </c>
      <c r="P393" s="57">
        <v>0.64</v>
      </c>
      <c r="Q393" s="57">
        <v>38.4</v>
      </c>
      <c r="R393" s="57">
        <v>0.23</v>
      </c>
      <c r="S393" s="57">
        <v>13.8</v>
      </c>
      <c r="T393" s="57">
        <v>1.2</v>
      </c>
      <c r="U393" s="81">
        <v>11</v>
      </c>
      <c r="V393" s="39" t="s">
        <v>130</v>
      </c>
      <c r="W393" s="42" t="s">
        <v>143</v>
      </c>
    </row>
    <row r="394" spans="1:23" s="80" customFormat="1" ht="20.149999999999999" customHeight="1" x14ac:dyDescent="0.25">
      <c r="A394" s="120"/>
      <c r="B394" s="80">
        <v>378</v>
      </c>
      <c r="C394" s="40" t="s">
        <v>1134</v>
      </c>
      <c r="D394" s="40" t="s">
        <v>93</v>
      </c>
      <c r="E394" s="58">
        <v>22763</v>
      </c>
      <c r="F394" s="41" t="s">
        <v>396</v>
      </c>
      <c r="G394" s="41">
        <v>460205303</v>
      </c>
      <c r="H394" s="55">
        <v>44197</v>
      </c>
      <c r="I394" s="55"/>
      <c r="J394" s="56">
        <v>5.4100000000000002E-2</v>
      </c>
      <c r="K394" s="56">
        <v>2.3E-2</v>
      </c>
      <c r="L394" s="57">
        <v>0.81</v>
      </c>
      <c r="M394" s="57">
        <v>48.6</v>
      </c>
      <c r="N394" s="57">
        <v>0.54</v>
      </c>
      <c r="O394" s="57">
        <v>32.4</v>
      </c>
      <c r="P394" s="57">
        <v>0.7</v>
      </c>
      <c r="Q394" s="57">
        <v>42</v>
      </c>
      <c r="R394" s="57">
        <v>0.23</v>
      </c>
      <c r="S394" s="57">
        <v>13.8</v>
      </c>
      <c r="T394" s="57"/>
      <c r="U394" s="81">
        <v>11</v>
      </c>
      <c r="V394" s="39" t="s">
        <v>302</v>
      </c>
      <c r="W394" s="42" t="s">
        <v>143</v>
      </c>
    </row>
    <row r="395" spans="1:23" s="80" customFormat="1" ht="20.149999999999999" customHeight="1" x14ac:dyDescent="0.25">
      <c r="A395" s="120"/>
      <c r="B395" s="80">
        <v>379</v>
      </c>
      <c r="C395" s="40" t="s">
        <v>1215</v>
      </c>
      <c r="D395" s="40" t="s">
        <v>435</v>
      </c>
      <c r="E395" s="58">
        <v>22763</v>
      </c>
      <c r="F395" s="41">
        <v>89712690</v>
      </c>
      <c r="G395" s="41">
        <v>500200638</v>
      </c>
      <c r="H395" s="55">
        <v>44197</v>
      </c>
      <c r="I395" s="107"/>
      <c r="J395" s="56">
        <v>5.7000000000000002E-2</v>
      </c>
      <c r="K395" s="56">
        <v>2.3E-2</v>
      </c>
      <c r="L395" s="57">
        <v>0.86</v>
      </c>
      <c r="M395" s="57">
        <v>51.6</v>
      </c>
      <c r="N395" s="57">
        <v>0.56999999999999995</v>
      </c>
      <c r="O395" s="57">
        <v>34.799999999999997</v>
      </c>
      <c r="P395" s="57">
        <v>0.74</v>
      </c>
      <c r="Q395" s="57">
        <v>45</v>
      </c>
      <c r="R395" s="57">
        <v>0.23</v>
      </c>
      <c r="S395" s="57">
        <v>13.8</v>
      </c>
      <c r="T395" s="57">
        <v>0.63911485149527314</v>
      </c>
      <c r="U395" s="81">
        <v>11</v>
      </c>
      <c r="V395" s="39" t="s">
        <v>302</v>
      </c>
      <c r="W395" s="42" t="s">
        <v>143</v>
      </c>
    </row>
    <row r="396" spans="1:23" s="80" customFormat="1" ht="20.149999999999999" customHeight="1" x14ac:dyDescent="0.25">
      <c r="A396" s="120"/>
      <c r="B396" s="80">
        <v>380</v>
      </c>
      <c r="C396" s="95" t="s">
        <v>557</v>
      </c>
      <c r="D396" s="40" t="s">
        <v>558</v>
      </c>
      <c r="E396" s="58">
        <v>22765</v>
      </c>
      <c r="F396" s="41">
        <v>74107585</v>
      </c>
      <c r="G396" s="41">
        <v>460209773</v>
      </c>
      <c r="H396" s="55">
        <v>43891</v>
      </c>
      <c r="I396" s="55"/>
      <c r="J396" s="56">
        <v>4.9299999999999997E-2</v>
      </c>
      <c r="K396" s="66">
        <v>2.3E-2</v>
      </c>
      <c r="L396" s="57">
        <v>0.74</v>
      </c>
      <c r="M396" s="57">
        <v>44.4</v>
      </c>
      <c r="N396" s="57">
        <v>0.49</v>
      </c>
      <c r="O396" s="57">
        <v>29.4</v>
      </c>
      <c r="P396" s="57">
        <v>0.64</v>
      </c>
      <c r="Q396" s="57">
        <v>38.4</v>
      </c>
      <c r="R396" s="57">
        <v>0.23</v>
      </c>
      <c r="S396" s="57">
        <v>13.8</v>
      </c>
      <c r="T396" s="57"/>
      <c r="U396" s="81">
        <v>11</v>
      </c>
      <c r="V396" s="39" t="s">
        <v>2</v>
      </c>
      <c r="W396" s="42" t="s">
        <v>143</v>
      </c>
    </row>
    <row r="397" spans="1:23" s="80" customFormat="1" ht="20.149999999999999" customHeight="1" x14ac:dyDescent="0.25">
      <c r="A397" s="120"/>
      <c r="B397" s="80">
        <v>381</v>
      </c>
      <c r="C397" s="100" t="s">
        <v>1216</v>
      </c>
      <c r="D397" s="40" t="s">
        <v>87</v>
      </c>
      <c r="E397" s="58">
        <v>22765</v>
      </c>
      <c r="F397" s="41" t="s">
        <v>403</v>
      </c>
      <c r="G397" s="41">
        <v>500200898</v>
      </c>
      <c r="H397" s="186">
        <v>44136</v>
      </c>
      <c r="I397" s="185">
        <v>44561</v>
      </c>
      <c r="J397" s="182">
        <v>5.45E-2</v>
      </c>
      <c r="K397" s="182">
        <v>2.3E-2</v>
      </c>
      <c r="L397" s="183">
        <f t="shared" ref="L397" si="35">ROUND($J397*15,2)</f>
        <v>0.82</v>
      </c>
      <c r="M397" s="183">
        <f t="shared" ref="M397" si="36">L397*60</f>
        <v>49.199999999999996</v>
      </c>
      <c r="N397" s="183">
        <f t="shared" ref="N397" si="37">ROUND($J397*10,2)</f>
        <v>0.55000000000000004</v>
      </c>
      <c r="O397" s="183">
        <f t="shared" ref="O397" si="38">N397*60</f>
        <v>33</v>
      </c>
      <c r="P397" s="183">
        <f t="shared" ref="P397" si="39">ROUND($J397*13,2)</f>
        <v>0.71</v>
      </c>
      <c r="Q397" s="183">
        <f t="shared" ref="Q397" si="40">ROUND(P397*60,2)</f>
        <v>42.6</v>
      </c>
      <c r="R397" s="183">
        <v>0.23</v>
      </c>
      <c r="S397" s="183">
        <v>13.8</v>
      </c>
      <c r="T397" s="57">
        <v>1.2</v>
      </c>
      <c r="U397" s="81">
        <v>11</v>
      </c>
      <c r="V397" s="39" t="s">
        <v>573</v>
      </c>
      <c r="W397" s="42" t="s">
        <v>143</v>
      </c>
    </row>
    <row r="398" spans="1:23" s="80" customFormat="1" ht="20.149999999999999" customHeight="1" x14ac:dyDescent="0.25">
      <c r="A398" s="120"/>
      <c r="B398" s="80">
        <v>382</v>
      </c>
      <c r="C398" s="40" t="s">
        <v>367</v>
      </c>
      <c r="D398" s="40" t="s">
        <v>368</v>
      </c>
      <c r="E398" s="58">
        <v>22765</v>
      </c>
      <c r="F398" s="41">
        <v>557755600</v>
      </c>
      <c r="G398" s="41">
        <v>460209114</v>
      </c>
      <c r="H398" s="55">
        <v>43891</v>
      </c>
      <c r="I398" s="55"/>
      <c r="J398" s="56">
        <v>5.0999999999999997E-2</v>
      </c>
      <c r="K398" s="56">
        <v>2.3E-2</v>
      </c>
      <c r="L398" s="57">
        <v>0.77</v>
      </c>
      <c r="M398" s="57">
        <v>46.2</v>
      </c>
      <c r="N398" s="57">
        <v>0.51</v>
      </c>
      <c r="O398" s="57">
        <v>30.6</v>
      </c>
      <c r="P398" s="57">
        <v>0.66</v>
      </c>
      <c r="Q398" s="57">
        <v>39.6</v>
      </c>
      <c r="R398" s="57">
        <v>0.23</v>
      </c>
      <c r="S398" s="57">
        <v>13.8</v>
      </c>
      <c r="T398" s="57">
        <v>1.2</v>
      </c>
      <c r="U398" s="81">
        <v>11</v>
      </c>
      <c r="V398" s="39" t="s">
        <v>130</v>
      </c>
      <c r="W398" s="42" t="s">
        <v>143</v>
      </c>
    </row>
    <row r="399" spans="1:23" s="80" customFormat="1" ht="20.149999999999999" customHeight="1" x14ac:dyDescent="0.25">
      <c r="A399" s="120"/>
      <c r="B399" s="80">
        <v>383</v>
      </c>
      <c r="C399" s="40" t="s">
        <v>1217</v>
      </c>
      <c r="D399" s="40" t="s">
        <v>792</v>
      </c>
      <c r="E399" s="58">
        <v>22765</v>
      </c>
      <c r="F399" s="41" t="s">
        <v>793</v>
      </c>
      <c r="G399" s="41">
        <v>460208000</v>
      </c>
      <c r="H399" s="55">
        <v>44197</v>
      </c>
      <c r="I399" s="55"/>
      <c r="J399" s="56">
        <v>5.5199999999999999E-2</v>
      </c>
      <c r="K399" s="56">
        <v>2.3E-2</v>
      </c>
      <c r="L399" s="57">
        <v>0.83</v>
      </c>
      <c r="M399" s="57">
        <v>49.8</v>
      </c>
      <c r="N399" s="57">
        <v>0.55000000000000004</v>
      </c>
      <c r="O399" s="57">
        <v>33</v>
      </c>
      <c r="P399" s="57">
        <v>0.72</v>
      </c>
      <c r="Q399" s="57">
        <v>43.2</v>
      </c>
      <c r="R399" s="57">
        <v>0.23</v>
      </c>
      <c r="S399" s="57">
        <v>13.8</v>
      </c>
      <c r="T399" s="57"/>
      <c r="U399" s="81">
        <v>11</v>
      </c>
      <c r="V399" s="39" t="s">
        <v>302</v>
      </c>
      <c r="W399" s="42" t="s">
        <v>143</v>
      </c>
    </row>
    <row r="400" spans="1:23" s="80" customFormat="1" ht="20.149999999999999" customHeight="1" x14ac:dyDescent="0.25">
      <c r="A400" s="120"/>
      <c r="B400" s="80">
        <v>384</v>
      </c>
      <c r="C400" s="40" t="s">
        <v>52</v>
      </c>
      <c r="D400" s="40" t="s">
        <v>53</v>
      </c>
      <c r="E400" s="58">
        <v>22765</v>
      </c>
      <c r="F400" s="41">
        <v>87876760</v>
      </c>
      <c r="G400" s="41">
        <v>460209067</v>
      </c>
      <c r="H400" s="55">
        <v>43891</v>
      </c>
      <c r="I400" s="55"/>
      <c r="J400" s="56">
        <v>5.0099999999999999E-2</v>
      </c>
      <c r="K400" s="56">
        <v>2.3E-2</v>
      </c>
      <c r="L400" s="57">
        <v>0.75</v>
      </c>
      <c r="M400" s="57">
        <v>45</v>
      </c>
      <c r="N400" s="57">
        <v>0.5</v>
      </c>
      <c r="O400" s="57">
        <v>30</v>
      </c>
      <c r="P400" s="57">
        <v>0.65</v>
      </c>
      <c r="Q400" s="57">
        <v>39</v>
      </c>
      <c r="R400" s="57">
        <v>0.23</v>
      </c>
      <c r="S400" s="57">
        <v>13.8</v>
      </c>
      <c r="T400" s="57">
        <v>1.2</v>
      </c>
      <c r="U400" s="81">
        <v>11</v>
      </c>
      <c r="V400" s="39" t="s">
        <v>130</v>
      </c>
      <c r="W400" s="42" t="s">
        <v>143</v>
      </c>
    </row>
    <row r="401" spans="1:23" s="80" customFormat="1" ht="20.149999999999999" customHeight="1" x14ac:dyDescent="0.25">
      <c r="A401" s="120"/>
      <c r="B401" s="80">
        <v>385</v>
      </c>
      <c r="C401" s="40" t="s">
        <v>94</v>
      </c>
      <c r="D401" s="40" t="s">
        <v>688</v>
      </c>
      <c r="E401" s="58">
        <v>22765</v>
      </c>
      <c r="F401" s="41" t="s">
        <v>95</v>
      </c>
      <c r="G401" s="41">
        <v>460207190</v>
      </c>
      <c r="H401" s="55">
        <v>43891</v>
      </c>
      <c r="I401" s="55"/>
      <c r="J401" s="56">
        <v>5.04E-2</v>
      </c>
      <c r="K401" s="56">
        <v>2.3E-2</v>
      </c>
      <c r="L401" s="57">
        <v>0.76</v>
      </c>
      <c r="M401" s="57">
        <v>45.6</v>
      </c>
      <c r="N401" s="57">
        <v>0.5</v>
      </c>
      <c r="O401" s="57">
        <v>30</v>
      </c>
      <c r="P401" s="57">
        <v>0.66</v>
      </c>
      <c r="Q401" s="57">
        <v>39.6</v>
      </c>
      <c r="R401" s="57">
        <v>0.23</v>
      </c>
      <c r="S401" s="57">
        <v>13.8</v>
      </c>
      <c r="T401" s="57">
        <v>1.1000000000000001</v>
      </c>
      <c r="U401" s="81">
        <v>11</v>
      </c>
      <c r="V401" s="39" t="s">
        <v>130</v>
      </c>
      <c r="W401" s="42" t="s">
        <v>143</v>
      </c>
    </row>
    <row r="402" spans="1:23" s="80" customFormat="1" ht="20.149999999999999" customHeight="1" x14ac:dyDescent="0.25">
      <c r="A402" s="120"/>
      <c r="B402" s="80">
        <v>386</v>
      </c>
      <c r="C402" s="40" t="s">
        <v>506</v>
      </c>
      <c r="D402" s="40" t="s">
        <v>748</v>
      </c>
      <c r="E402" s="58">
        <v>22767</v>
      </c>
      <c r="F402" s="41">
        <v>21116580</v>
      </c>
      <c r="G402" s="41">
        <v>460209443</v>
      </c>
      <c r="H402" s="108">
        <v>43922</v>
      </c>
      <c r="I402" s="108"/>
      <c r="J402" s="46">
        <v>4.8399999999999999E-2</v>
      </c>
      <c r="K402" s="91">
        <v>2.3E-2</v>
      </c>
      <c r="L402" s="79">
        <v>0.73</v>
      </c>
      <c r="M402" s="79">
        <v>43.8</v>
      </c>
      <c r="N402" s="79">
        <v>0.48</v>
      </c>
      <c r="O402" s="79">
        <v>28.8</v>
      </c>
      <c r="P402" s="79">
        <v>0.63</v>
      </c>
      <c r="Q402" s="79">
        <v>37.799999999999997</v>
      </c>
      <c r="R402" s="57">
        <v>0.23</v>
      </c>
      <c r="S402" s="57">
        <v>13.8</v>
      </c>
      <c r="T402" s="57"/>
      <c r="U402" s="81">
        <v>11</v>
      </c>
      <c r="V402" s="39" t="s">
        <v>2</v>
      </c>
      <c r="W402" s="42" t="s">
        <v>143</v>
      </c>
    </row>
    <row r="403" spans="1:23" s="80" customFormat="1" ht="20.149999999999999" customHeight="1" x14ac:dyDescent="0.25">
      <c r="A403" s="120"/>
      <c r="B403" s="80">
        <v>387</v>
      </c>
      <c r="C403" s="40" t="s">
        <v>215</v>
      </c>
      <c r="D403" s="40" t="s">
        <v>216</v>
      </c>
      <c r="E403" s="58">
        <v>22767</v>
      </c>
      <c r="F403" s="41">
        <v>30035386</v>
      </c>
      <c r="G403" s="41">
        <v>460208453</v>
      </c>
      <c r="H403" s="55">
        <v>43891</v>
      </c>
      <c r="I403" s="55"/>
      <c r="J403" s="56">
        <v>4.9399999999999999E-2</v>
      </c>
      <c r="K403" s="56">
        <v>2.3E-2</v>
      </c>
      <c r="L403" s="57">
        <v>0.74</v>
      </c>
      <c r="M403" s="57">
        <v>44.4</v>
      </c>
      <c r="N403" s="57">
        <v>0.49</v>
      </c>
      <c r="O403" s="57">
        <v>29.4</v>
      </c>
      <c r="P403" s="57">
        <v>0.64</v>
      </c>
      <c r="Q403" s="57">
        <v>38.4</v>
      </c>
      <c r="R403" s="57">
        <v>0.23</v>
      </c>
      <c r="S403" s="57">
        <v>13.8</v>
      </c>
      <c r="T403" s="57">
        <v>1.2</v>
      </c>
      <c r="U403" s="81">
        <v>11</v>
      </c>
      <c r="V403" s="39" t="s">
        <v>130</v>
      </c>
      <c r="W403" s="42" t="s">
        <v>143</v>
      </c>
    </row>
    <row r="404" spans="1:23" s="80" customFormat="1" ht="20.149999999999999" customHeight="1" x14ac:dyDescent="0.25">
      <c r="A404" s="120"/>
      <c r="B404" s="80">
        <v>388</v>
      </c>
      <c r="C404" s="40" t="s">
        <v>1218</v>
      </c>
      <c r="D404" s="40" t="s">
        <v>165</v>
      </c>
      <c r="E404" s="58">
        <v>22767</v>
      </c>
      <c r="F404" s="41">
        <v>38624566</v>
      </c>
      <c r="G404" s="41">
        <v>460209385</v>
      </c>
      <c r="H404" s="55">
        <v>43891</v>
      </c>
      <c r="I404" s="55"/>
      <c r="J404" s="56">
        <v>4.9399999999999999E-2</v>
      </c>
      <c r="K404" s="56">
        <v>2.3E-2</v>
      </c>
      <c r="L404" s="57">
        <v>0.74</v>
      </c>
      <c r="M404" s="57">
        <v>44.4</v>
      </c>
      <c r="N404" s="57">
        <v>0.49</v>
      </c>
      <c r="O404" s="57">
        <v>29.4</v>
      </c>
      <c r="P404" s="57">
        <v>0.64</v>
      </c>
      <c r="Q404" s="57">
        <v>38.4</v>
      </c>
      <c r="R404" s="57">
        <v>0.23</v>
      </c>
      <c r="S404" s="57">
        <v>13.8</v>
      </c>
      <c r="T404" s="57">
        <v>1.2</v>
      </c>
      <c r="U404" s="81">
        <v>11</v>
      </c>
      <c r="V404" s="39" t="s">
        <v>130</v>
      </c>
      <c r="W404" s="42" t="s">
        <v>143</v>
      </c>
    </row>
    <row r="405" spans="1:23" s="80" customFormat="1" ht="20.149999999999999" customHeight="1" x14ac:dyDescent="0.25">
      <c r="A405" s="120"/>
      <c r="B405" s="80">
        <v>389</v>
      </c>
      <c r="C405" s="40" t="s">
        <v>445</v>
      </c>
      <c r="D405" s="40" t="s">
        <v>234</v>
      </c>
      <c r="E405" s="58">
        <v>22769</v>
      </c>
      <c r="F405" s="41">
        <v>38086987</v>
      </c>
      <c r="G405" s="41">
        <v>460207316</v>
      </c>
      <c r="H405" s="55">
        <v>43891</v>
      </c>
      <c r="I405" s="55"/>
      <c r="J405" s="56">
        <v>4.9399999999999999E-2</v>
      </c>
      <c r="K405" s="56">
        <v>2.3E-2</v>
      </c>
      <c r="L405" s="57">
        <v>0.74</v>
      </c>
      <c r="M405" s="57">
        <v>44.4</v>
      </c>
      <c r="N405" s="57">
        <v>0.49</v>
      </c>
      <c r="O405" s="57">
        <v>29.4</v>
      </c>
      <c r="P405" s="57">
        <v>0.64</v>
      </c>
      <c r="Q405" s="57">
        <v>38.4</v>
      </c>
      <c r="R405" s="57">
        <v>0.23</v>
      </c>
      <c r="S405" s="57">
        <v>13.8</v>
      </c>
      <c r="T405" s="57"/>
      <c r="U405" s="81">
        <v>11</v>
      </c>
      <c r="V405" s="39" t="s">
        <v>130</v>
      </c>
      <c r="W405" s="42" t="s">
        <v>143</v>
      </c>
    </row>
    <row r="406" spans="1:23" s="80" customFormat="1" ht="20.95" customHeight="1" x14ac:dyDescent="0.25">
      <c r="A406" s="120"/>
      <c r="B406" s="80">
        <v>390</v>
      </c>
      <c r="C406" s="38" t="s">
        <v>153</v>
      </c>
      <c r="D406" s="38" t="s">
        <v>154</v>
      </c>
      <c r="E406" s="89">
        <v>22769</v>
      </c>
      <c r="F406" s="90">
        <v>38699233</v>
      </c>
      <c r="G406" s="90">
        <v>460207953</v>
      </c>
      <c r="H406" s="55">
        <v>43891</v>
      </c>
      <c r="I406" s="55"/>
      <c r="J406" s="56">
        <v>4.9399999999999999E-2</v>
      </c>
      <c r="K406" s="56">
        <v>2.3E-2</v>
      </c>
      <c r="L406" s="57">
        <v>0.74</v>
      </c>
      <c r="M406" s="57">
        <v>44.4</v>
      </c>
      <c r="N406" s="57">
        <v>0.49</v>
      </c>
      <c r="O406" s="57">
        <v>29.4</v>
      </c>
      <c r="P406" s="57">
        <v>0.64</v>
      </c>
      <c r="Q406" s="57">
        <v>38.4</v>
      </c>
      <c r="R406" s="57">
        <v>0.23</v>
      </c>
      <c r="S406" s="57">
        <v>13.8</v>
      </c>
      <c r="T406" s="79"/>
      <c r="U406" s="81">
        <v>11</v>
      </c>
      <c r="V406" s="46" t="s">
        <v>130</v>
      </c>
      <c r="W406" s="42" t="s">
        <v>143</v>
      </c>
    </row>
    <row r="407" spans="1:23" s="80" customFormat="1" ht="20.149999999999999" customHeight="1" x14ac:dyDescent="0.25">
      <c r="A407" s="120"/>
      <c r="B407" s="80">
        <v>391</v>
      </c>
      <c r="C407" s="40" t="s">
        <v>444</v>
      </c>
      <c r="D407" s="38" t="s">
        <v>756</v>
      </c>
      <c r="E407" s="89">
        <v>22769</v>
      </c>
      <c r="F407" s="41">
        <v>3069790</v>
      </c>
      <c r="G407" s="41">
        <v>460205472</v>
      </c>
      <c r="H407" s="55">
        <v>43891</v>
      </c>
      <c r="I407" s="55"/>
      <c r="J407" s="56">
        <v>4.8000000000000001E-2</v>
      </c>
      <c r="K407" s="66">
        <v>2.3E-2</v>
      </c>
      <c r="L407" s="57">
        <v>0.72</v>
      </c>
      <c r="M407" s="117">
        <v>43.2</v>
      </c>
      <c r="N407" s="57">
        <v>0.48</v>
      </c>
      <c r="O407" s="57">
        <v>28.8</v>
      </c>
      <c r="P407" s="57">
        <v>0.62</v>
      </c>
      <c r="Q407" s="57">
        <v>37.200000000000003</v>
      </c>
      <c r="R407" s="57">
        <v>0.23</v>
      </c>
      <c r="S407" s="57">
        <v>13.8</v>
      </c>
      <c r="T407" s="57">
        <v>1.2</v>
      </c>
      <c r="U407" s="81">
        <v>11</v>
      </c>
      <c r="V407" s="39" t="s">
        <v>130</v>
      </c>
      <c r="W407" s="42" t="s">
        <v>143</v>
      </c>
    </row>
    <row r="408" spans="1:23" s="82" customFormat="1" x14ac:dyDescent="0.25">
      <c r="A408" s="120"/>
      <c r="C408" s="38"/>
      <c r="D408" s="38"/>
      <c r="E408" s="89"/>
      <c r="F408" s="90"/>
      <c r="G408" s="90"/>
      <c r="H408" s="46"/>
      <c r="I408" s="46"/>
      <c r="J408" s="91"/>
      <c r="K408" s="91"/>
      <c r="L408" s="79"/>
      <c r="M408" s="79"/>
      <c r="N408" s="79"/>
      <c r="O408" s="79"/>
      <c r="P408" s="79"/>
      <c r="Q408" s="79"/>
      <c r="R408" s="79"/>
      <c r="S408" s="91"/>
      <c r="T408" s="79"/>
      <c r="U408" s="92"/>
      <c r="V408" s="46"/>
      <c r="W408" s="79"/>
    </row>
    <row r="409" spans="1:23" s="80" customFormat="1" x14ac:dyDescent="0.25">
      <c r="A409" s="120"/>
      <c r="C409" s="38"/>
      <c r="D409" s="38"/>
      <c r="E409" s="89"/>
      <c r="F409" s="90"/>
      <c r="G409" s="90"/>
      <c r="H409" s="46"/>
      <c r="I409" s="46"/>
      <c r="J409" s="91"/>
      <c r="K409" s="91"/>
      <c r="L409" s="79"/>
      <c r="M409" s="79"/>
      <c r="N409" s="79"/>
      <c r="O409" s="79"/>
      <c r="P409" s="79"/>
      <c r="Q409" s="79"/>
      <c r="R409" s="79"/>
      <c r="S409" s="91"/>
      <c r="T409" s="79"/>
      <c r="U409" s="92"/>
      <c r="V409" s="46"/>
      <c r="W409" s="79"/>
    </row>
    <row r="410" spans="1:23" s="82" customFormat="1" x14ac:dyDescent="0.25">
      <c r="A410" s="120"/>
      <c r="C410" s="38"/>
      <c r="D410" s="38"/>
      <c r="E410" s="89"/>
      <c r="F410" s="90"/>
      <c r="G410" s="90"/>
      <c r="H410" s="46"/>
      <c r="I410" s="46"/>
      <c r="J410" s="91"/>
      <c r="K410" s="91"/>
      <c r="L410" s="79"/>
      <c r="M410" s="79"/>
      <c r="N410" s="79"/>
      <c r="O410" s="79"/>
      <c r="P410" s="79"/>
      <c r="Q410" s="79"/>
      <c r="R410" s="79"/>
      <c r="S410" s="91"/>
      <c r="T410" s="79"/>
      <c r="U410" s="92"/>
      <c r="V410" s="46"/>
      <c r="W410" s="79"/>
    </row>
    <row r="411" spans="1:23" s="80" customFormat="1" x14ac:dyDescent="0.25">
      <c r="A411" s="120"/>
      <c r="C411" s="38"/>
      <c r="D411" s="38"/>
      <c r="E411" s="89"/>
      <c r="F411" s="90"/>
      <c r="G411" s="90"/>
      <c r="H411" s="46"/>
      <c r="I411" s="46"/>
      <c r="J411" s="91"/>
      <c r="K411" s="91"/>
      <c r="L411" s="79"/>
      <c r="M411" s="79"/>
      <c r="N411" s="79"/>
      <c r="O411" s="79"/>
      <c r="P411" s="79"/>
      <c r="Q411" s="79"/>
      <c r="R411" s="79"/>
      <c r="S411" s="91"/>
      <c r="T411" s="79"/>
      <c r="U411" s="92"/>
      <c r="V411" s="46"/>
      <c r="W411" s="79"/>
    </row>
    <row r="412" spans="1:23" s="80" customFormat="1" x14ac:dyDescent="0.25">
      <c r="A412" s="120"/>
      <c r="C412" s="38"/>
      <c r="D412" s="38"/>
      <c r="E412" s="89"/>
      <c r="F412" s="90"/>
      <c r="G412" s="90"/>
      <c r="H412" s="46"/>
      <c r="I412" s="46"/>
      <c r="J412" s="91"/>
      <c r="K412" s="91"/>
      <c r="L412" s="79"/>
      <c r="M412" s="79"/>
      <c r="N412" s="79"/>
      <c r="O412" s="79"/>
      <c r="P412" s="79"/>
      <c r="Q412" s="79"/>
      <c r="R412" s="79"/>
      <c r="S412" s="91"/>
      <c r="T412" s="79"/>
      <c r="U412" s="92"/>
      <c r="V412" s="46"/>
      <c r="W412" s="79"/>
    </row>
    <row r="413" spans="1:23" s="80" customFormat="1" x14ac:dyDescent="0.25">
      <c r="A413" s="120"/>
      <c r="C413" s="38"/>
      <c r="D413" s="38"/>
      <c r="E413" s="89"/>
      <c r="F413" s="90"/>
      <c r="G413" s="90"/>
      <c r="H413" s="46"/>
      <c r="I413" s="46"/>
      <c r="J413" s="91"/>
      <c r="K413" s="91"/>
      <c r="L413" s="79"/>
      <c r="M413" s="79"/>
      <c r="N413" s="79"/>
      <c r="O413" s="79"/>
      <c r="P413" s="79"/>
      <c r="Q413" s="79"/>
      <c r="R413" s="79"/>
      <c r="S413" s="91"/>
      <c r="T413" s="79"/>
      <c r="U413" s="92"/>
      <c r="V413" s="46"/>
      <c r="W413" s="79"/>
    </row>
    <row r="414" spans="1:23" s="80" customFormat="1" x14ac:dyDescent="0.25">
      <c r="A414" s="120"/>
      <c r="C414" s="38"/>
      <c r="D414" s="38"/>
      <c r="E414" s="89"/>
      <c r="F414" s="90"/>
      <c r="G414" s="90"/>
      <c r="H414" s="46"/>
      <c r="I414" s="46"/>
      <c r="J414" s="91"/>
      <c r="K414" s="91"/>
      <c r="L414" s="79"/>
      <c r="M414" s="79"/>
      <c r="N414" s="79"/>
      <c r="O414" s="79"/>
      <c r="P414" s="79"/>
      <c r="Q414" s="79"/>
      <c r="R414" s="79"/>
      <c r="S414" s="91"/>
      <c r="T414" s="79"/>
      <c r="U414" s="92"/>
      <c r="V414" s="46"/>
      <c r="W414" s="79"/>
    </row>
    <row r="415" spans="1:23" s="80" customFormat="1" x14ac:dyDescent="0.25">
      <c r="A415" s="120"/>
      <c r="C415" s="38"/>
      <c r="D415" s="38"/>
      <c r="E415" s="89"/>
      <c r="F415" s="90"/>
      <c r="G415" s="90"/>
      <c r="H415" s="46"/>
      <c r="I415" s="46"/>
      <c r="J415" s="91"/>
      <c r="K415" s="91"/>
      <c r="L415" s="79"/>
      <c r="M415" s="79"/>
      <c r="N415" s="79"/>
      <c r="O415" s="79"/>
      <c r="P415" s="79"/>
      <c r="Q415" s="79"/>
      <c r="R415" s="79"/>
      <c r="S415" s="91"/>
      <c r="T415" s="79"/>
      <c r="U415" s="92"/>
      <c r="V415" s="46"/>
      <c r="W415" s="79"/>
    </row>
    <row r="416" spans="1:23" s="80" customFormat="1" x14ac:dyDescent="0.25">
      <c r="A416" s="120"/>
      <c r="C416" s="38"/>
      <c r="D416" s="38"/>
      <c r="E416" s="89"/>
      <c r="F416" s="90"/>
      <c r="G416" s="90"/>
      <c r="H416" s="46"/>
      <c r="I416" s="46"/>
      <c r="J416" s="91"/>
      <c r="K416" s="91"/>
      <c r="L416" s="79"/>
      <c r="M416" s="79"/>
      <c r="N416" s="79"/>
      <c r="O416" s="79"/>
      <c r="P416" s="79"/>
      <c r="Q416" s="79"/>
      <c r="R416" s="79"/>
      <c r="S416" s="91"/>
      <c r="T416" s="79"/>
      <c r="U416" s="92"/>
      <c r="V416" s="46"/>
      <c r="W416" s="79"/>
    </row>
    <row r="417" spans="1:23" s="80" customFormat="1" x14ac:dyDescent="0.25">
      <c r="A417" s="120"/>
      <c r="C417" s="38"/>
      <c r="D417" s="38"/>
      <c r="E417" s="89"/>
      <c r="F417" s="90"/>
      <c r="G417" s="90"/>
      <c r="H417" s="46"/>
      <c r="I417" s="46"/>
      <c r="J417" s="91"/>
      <c r="K417" s="91"/>
      <c r="L417" s="79"/>
      <c r="M417" s="79"/>
      <c r="N417" s="79"/>
      <c r="O417" s="79"/>
      <c r="P417" s="79"/>
      <c r="Q417" s="79"/>
      <c r="R417" s="79"/>
      <c r="S417" s="91"/>
      <c r="T417" s="79"/>
      <c r="U417" s="92"/>
      <c r="V417" s="46"/>
      <c r="W417" s="79"/>
    </row>
    <row r="418" spans="1:23" s="80" customFormat="1" x14ac:dyDescent="0.25">
      <c r="A418" s="120"/>
      <c r="C418" s="38"/>
      <c r="D418" s="38"/>
      <c r="E418" s="89"/>
      <c r="F418" s="90"/>
      <c r="G418" s="90"/>
      <c r="H418" s="46"/>
      <c r="I418" s="46"/>
      <c r="J418" s="91"/>
      <c r="K418" s="91"/>
      <c r="L418" s="79"/>
      <c r="M418" s="79"/>
      <c r="N418" s="79"/>
      <c r="O418" s="79"/>
      <c r="P418" s="79"/>
      <c r="Q418" s="79"/>
      <c r="R418" s="79"/>
      <c r="S418" s="91"/>
      <c r="T418" s="79"/>
      <c r="U418" s="92"/>
      <c r="V418" s="46"/>
      <c r="W418" s="79"/>
    </row>
    <row r="419" spans="1:23" s="80" customFormat="1" x14ac:dyDescent="0.25">
      <c r="A419" s="120"/>
      <c r="C419" s="38"/>
      <c r="D419" s="38"/>
      <c r="E419" s="89"/>
      <c r="F419" s="90"/>
      <c r="G419" s="90"/>
      <c r="H419" s="46"/>
      <c r="I419" s="46"/>
      <c r="J419" s="91"/>
      <c r="K419" s="91"/>
      <c r="L419" s="79"/>
      <c r="M419" s="79"/>
      <c r="N419" s="79"/>
      <c r="O419" s="79"/>
      <c r="P419" s="79"/>
      <c r="Q419" s="79"/>
      <c r="R419" s="79"/>
      <c r="S419" s="91"/>
      <c r="T419" s="79"/>
      <c r="U419" s="92"/>
      <c r="V419" s="46"/>
      <c r="W419" s="79"/>
    </row>
    <row r="420" spans="1:23" s="80" customFormat="1" x14ac:dyDescent="0.25">
      <c r="A420" s="120"/>
      <c r="C420" s="38"/>
      <c r="D420" s="38"/>
      <c r="E420" s="89"/>
      <c r="F420" s="90"/>
      <c r="G420" s="90"/>
      <c r="H420" s="46"/>
      <c r="I420" s="46"/>
      <c r="J420" s="91"/>
      <c r="K420" s="91"/>
      <c r="L420" s="79"/>
      <c r="M420" s="79"/>
      <c r="N420" s="79"/>
      <c r="O420" s="79"/>
      <c r="P420" s="79"/>
      <c r="Q420" s="79"/>
      <c r="R420" s="79"/>
      <c r="S420" s="91"/>
      <c r="T420" s="79"/>
      <c r="U420" s="92"/>
      <c r="V420" s="46"/>
      <c r="W420" s="79"/>
    </row>
    <row r="421" spans="1:23" s="80" customFormat="1" x14ac:dyDescent="0.25">
      <c r="A421" s="120"/>
      <c r="C421" s="38"/>
      <c r="D421" s="38"/>
      <c r="E421" s="89"/>
      <c r="F421" s="90"/>
      <c r="G421" s="90"/>
      <c r="H421" s="46"/>
      <c r="I421" s="46"/>
      <c r="J421" s="91"/>
      <c r="K421" s="91"/>
      <c r="L421" s="79"/>
      <c r="M421" s="79"/>
      <c r="N421" s="79"/>
      <c r="O421" s="79"/>
      <c r="P421" s="79"/>
      <c r="Q421" s="79"/>
      <c r="R421" s="79"/>
      <c r="S421" s="91"/>
      <c r="T421" s="79"/>
      <c r="U421" s="92"/>
      <c r="V421" s="46"/>
      <c r="W421" s="79"/>
    </row>
    <row r="422" spans="1:23" s="80" customFormat="1" x14ac:dyDescent="0.25">
      <c r="A422" s="120"/>
      <c r="C422" s="38"/>
      <c r="D422" s="38"/>
      <c r="E422" s="89"/>
      <c r="F422" s="90"/>
      <c r="G422" s="90"/>
      <c r="H422" s="46"/>
      <c r="I422" s="46"/>
      <c r="J422" s="91"/>
      <c r="K422" s="91"/>
      <c r="L422" s="79"/>
      <c r="M422" s="79"/>
      <c r="N422" s="79"/>
      <c r="O422" s="79"/>
      <c r="P422" s="79"/>
      <c r="Q422" s="79"/>
      <c r="R422" s="79"/>
      <c r="S422" s="91"/>
      <c r="T422" s="79"/>
      <c r="U422" s="92"/>
      <c r="V422" s="46"/>
      <c r="W422" s="79"/>
    </row>
    <row r="423" spans="1:23" s="80" customFormat="1" x14ac:dyDescent="0.25">
      <c r="A423" s="120"/>
      <c r="C423" s="38"/>
      <c r="D423" s="38"/>
      <c r="E423" s="89"/>
      <c r="F423" s="90"/>
      <c r="G423" s="90"/>
      <c r="H423" s="46"/>
      <c r="I423" s="46"/>
      <c r="J423" s="91"/>
      <c r="K423" s="91"/>
      <c r="L423" s="79"/>
      <c r="M423" s="79"/>
      <c r="N423" s="79"/>
      <c r="O423" s="79"/>
      <c r="P423" s="79"/>
      <c r="Q423" s="79"/>
      <c r="R423" s="79"/>
      <c r="S423" s="91"/>
      <c r="T423" s="79"/>
      <c r="U423" s="92"/>
      <c r="V423" s="46"/>
      <c r="W423" s="79"/>
    </row>
    <row r="424" spans="1:23" s="80" customFormat="1" x14ac:dyDescent="0.25">
      <c r="A424" s="120"/>
      <c r="C424" s="38"/>
      <c r="D424" s="38"/>
      <c r="E424" s="89"/>
      <c r="F424" s="90"/>
      <c r="G424" s="90"/>
      <c r="H424" s="46"/>
      <c r="I424" s="46"/>
      <c r="J424" s="91"/>
      <c r="K424" s="91"/>
      <c r="L424" s="79"/>
      <c r="M424" s="79"/>
      <c r="N424" s="79"/>
      <c r="O424" s="79"/>
      <c r="P424" s="79"/>
      <c r="Q424" s="79"/>
      <c r="R424" s="79"/>
      <c r="S424" s="91"/>
      <c r="T424" s="79"/>
      <c r="U424" s="92"/>
      <c r="V424" s="46"/>
      <c r="W424" s="79"/>
    </row>
    <row r="425" spans="1:23" s="80" customFormat="1" x14ac:dyDescent="0.25">
      <c r="A425" s="120"/>
      <c r="C425" s="38"/>
      <c r="D425" s="38"/>
      <c r="E425" s="89"/>
      <c r="F425" s="90"/>
      <c r="G425" s="90"/>
      <c r="H425" s="46"/>
      <c r="I425" s="46"/>
      <c r="J425" s="91"/>
      <c r="K425" s="91"/>
      <c r="L425" s="79"/>
      <c r="M425" s="79"/>
      <c r="N425" s="79"/>
      <c r="O425" s="79"/>
      <c r="P425" s="79"/>
      <c r="Q425" s="79"/>
      <c r="R425" s="79"/>
      <c r="S425" s="91"/>
      <c r="T425" s="79"/>
      <c r="U425" s="92"/>
      <c r="V425" s="46"/>
      <c r="W425" s="79"/>
    </row>
    <row r="426" spans="1:23" s="80" customFormat="1" x14ac:dyDescent="0.25">
      <c r="A426" s="120"/>
      <c r="C426" s="38"/>
      <c r="D426" s="38"/>
      <c r="E426" s="89"/>
      <c r="F426" s="90"/>
      <c r="G426" s="90"/>
      <c r="H426" s="46"/>
      <c r="I426" s="46"/>
      <c r="J426" s="91"/>
      <c r="K426" s="91"/>
      <c r="L426" s="79"/>
      <c r="M426" s="79"/>
      <c r="N426" s="79"/>
      <c r="O426" s="79"/>
      <c r="P426" s="79"/>
      <c r="Q426" s="79"/>
      <c r="R426" s="79"/>
      <c r="S426" s="91"/>
      <c r="T426" s="79"/>
      <c r="U426" s="92"/>
      <c r="V426" s="46"/>
      <c r="W426" s="79"/>
    </row>
    <row r="427" spans="1:23" s="80" customFormat="1" x14ac:dyDescent="0.25">
      <c r="A427" s="120"/>
      <c r="C427" s="38"/>
      <c r="D427" s="38"/>
      <c r="E427" s="89"/>
      <c r="F427" s="90"/>
      <c r="G427" s="90"/>
      <c r="H427" s="46"/>
      <c r="I427" s="46"/>
      <c r="J427" s="91"/>
      <c r="K427" s="91"/>
      <c r="L427" s="79"/>
      <c r="M427" s="79"/>
      <c r="N427" s="79"/>
      <c r="O427" s="79"/>
      <c r="P427" s="79"/>
      <c r="Q427" s="79"/>
      <c r="R427" s="79"/>
      <c r="S427" s="91"/>
      <c r="T427" s="79"/>
      <c r="U427" s="92"/>
      <c r="V427" s="46"/>
      <c r="W427" s="79"/>
    </row>
    <row r="428" spans="1:23" s="80" customFormat="1" x14ac:dyDescent="0.25">
      <c r="A428" s="120"/>
      <c r="C428" s="38"/>
      <c r="D428" s="38"/>
      <c r="E428" s="89"/>
      <c r="F428" s="90"/>
      <c r="G428" s="90"/>
      <c r="H428" s="46"/>
      <c r="I428" s="46"/>
      <c r="J428" s="91"/>
      <c r="K428" s="91"/>
      <c r="L428" s="79"/>
      <c r="M428" s="79"/>
      <c r="N428" s="79"/>
      <c r="O428" s="79"/>
      <c r="P428" s="79"/>
      <c r="Q428" s="79"/>
      <c r="R428" s="79"/>
      <c r="S428" s="91"/>
      <c r="T428" s="79"/>
      <c r="U428" s="92"/>
      <c r="V428" s="46"/>
      <c r="W428" s="79"/>
    </row>
    <row r="429" spans="1:23" s="80" customFormat="1" x14ac:dyDescent="0.25">
      <c r="A429" s="120"/>
      <c r="C429" s="38"/>
      <c r="D429" s="38"/>
      <c r="E429" s="89"/>
      <c r="F429" s="90"/>
      <c r="G429" s="90"/>
      <c r="H429" s="46"/>
      <c r="I429" s="46"/>
      <c r="J429" s="91"/>
      <c r="K429" s="91"/>
      <c r="L429" s="79"/>
      <c r="M429" s="79"/>
      <c r="N429" s="79"/>
      <c r="O429" s="79"/>
      <c r="P429" s="79"/>
      <c r="Q429" s="79"/>
      <c r="R429" s="79"/>
      <c r="S429" s="91"/>
      <c r="T429" s="79"/>
      <c r="U429" s="92"/>
      <c r="V429" s="46"/>
      <c r="W429" s="79"/>
    </row>
    <row r="430" spans="1:23" s="80" customFormat="1" x14ac:dyDescent="0.25">
      <c r="A430" s="120"/>
      <c r="C430" s="38"/>
      <c r="D430" s="38"/>
      <c r="E430" s="89"/>
      <c r="F430" s="90"/>
      <c r="G430" s="90"/>
      <c r="H430" s="46"/>
      <c r="I430" s="46"/>
      <c r="J430" s="91"/>
      <c r="K430" s="91"/>
      <c r="L430" s="79"/>
      <c r="M430" s="79"/>
      <c r="N430" s="79"/>
      <c r="O430" s="79"/>
      <c r="P430" s="79"/>
      <c r="Q430" s="79"/>
      <c r="R430" s="79"/>
      <c r="S430" s="91"/>
      <c r="T430" s="79"/>
      <c r="U430" s="92"/>
      <c r="V430" s="46"/>
      <c r="W430" s="79"/>
    </row>
    <row r="431" spans="1:23" s="80" customFormat="1" x14ac:dyDescent="0.25">
      <c r="A431" s="120"/>
      <c r="C431" s="38"/>
      <c r="D431" s="38"/>
      <c r="E431" s="89"/>
      <c r="F431" s="90"/>
      <c r="G431" s="90"/>
      <c r="H431" s="46"/>
      <c r="I431" s="46"/>
      <c r="J431" s="91"/>
      <c r="K431" s="91"/>
      <c r="L431" s="79"/>
      <c r="M431" s="79"/>
      <c r="N431" s="79"/>
      <c r="O431" s="79"/>
      <c r="P431" s="79"/>
      <c r="Q431" s="79"/>
      <c r="R431" s="79"/>
      <c r="S431" s="91"/>
      <c r="T431" s="79"/>
      <c r="U431" s="92"/>
      <c r="V431" s="46"/>
      <c r="W431" s="79"/>
    </row>
    <row r="432" spans="1:23" s="80" customFormat="1" x14ac:dyDescent="0.25">
      <c r="A432" s="120"/>
      <c r="C432" s="38"/>
      <c r="D432" s="38"/>
      <c r="E432" s="89"/>
      <c r="F432" s="90"/>
      <c r="G432" s="90"/>
      <c r="H432" s="46"/>
      <c r="I432" s="46"/>
      <c r="J432" s="91"/>
      <c r="K432" s="91"/>
      <c r="L432" s="79"/>
      <c r="M432" s="79"/>
      <c r="N432" s="79"/>
      <c r="O432" s="79"/>
      <c r="P432" s="79"/>
      <c r="Q432" s="79"/>
      <c r="R432" s="79"/>
      <c r="S432" s="91"/>
      <c r="T432" s="79"/>
      <c r="U432" s="92"/>
      <c r="V432" s="46"/>
      <c r="W432" s="79"/>
    </row>
    <row r="433" spans="1:23" s="80" customFormat="1" x14ac:dyDescent="0.25">
      <c r="A433" s="120"/>
      <c r="C433" s="38"/>
      <c r="D433" s="38"/>
      <c r="E433" s="89"/>
      <c r="F433" s="90"/>
      <c r="G433" s="90"/>
      <c r="H433" s="46"/>
      <c r="I433" s="46"/>
      <c r="J433" s="91"/>
      <c r="K433" s="91"/>
      <c r="L433" s="79"/>
      <c r="M433" s="79"/>
      <c r="N433" s="79"/>
      <c r="O433" s="79"/>
      <c r="P433" s="79"/>
      <c r="Q433" s="79"/>
      <c r="R433" s="79"/>
      <c r="S433" s="91"/>
      <c r="T433" s="79"/>
      <c r="U433" s="92"/>
      <c r="V433" s="46"/>
      <c r="W433" s="79"/>
    </row>
    <row r="434" spans="1:23" s="80" customFormat="1" x14ac:dyDescent="0.25">
      <c r="A434" s="120"/>
      <c r="C434" s="38"/>
      <c r="D434" s="38"/>
      <c r="E434" s="89"/>
      <c r="F434" s="90"/>
      <c r="G434" s="90"/>
      <c r="H434" s="46"/>
      <c r="I434" s="46"/>
      <c r="J434" s="91"/>
      <c r="K434" s="91"/>
      <c r="L434" s="79"/>
      <c r="M434" s="79"/>
      <c r="N434" s="79"/>
      <c r="O434" s="79"/>
      <c r="P434" s="79"/>
      <c r="Q434" s="79"/>
      <c r="R434" s="79"/>
      <c r="S434" s="91"/>
      <c r="T434" s="79"/>
      <c r="U434" s="92"/>
      <c r="V434" s="46"/>
      <c r="W434" s="79"/>
    </row>
    <row r="435" spans="1:23" s="80" customFormat="1" x14ac:dyDescent="0.25">
      <c r="A435" s="120"/>
      <c r="C435" s="38"/>
      <c r="D435" s="38"/>
      <c r="E435" s="89"/>
      <c r="F435" s="90"/>
      <c r="G435" s="90"/>
      <c r="H435" s="46"/>
      <c r="I435" s="46"/>
      <c r="J435" s="91"/>
      <c r="K435" s="91"/>
      <c r="L435" s="79"/>
      <c r="M435" s="79"/>
      <c r="N435" s="79"/>
      <c r="O435" s="79"/>
      <c r="P435" s="79"/>
      <c r="Q435" s="79"/>
      <c r="R435" s="79"/>
      <c r="S435" s="91"/>
      <c r="T435" s="79"/>
      <c r="U435" s="92"/>
      <c r="V435" s="46"/>
      <c r="W435" s="79"/>
    </row>
    <row r="436" spans="1:23" s="80" customFormat="1" x14ac:dyDescent="0.25">
      <c r="A436" s="120"/>
      <c r="C436" s="38"/>
      <c r="D436" s="38"/>
      <c r="E436" s="89"/>
      <c r="F436" s="90"/>
      <c r="G436" s="90"/>
      <c r="H436" s="46"/>
      <c r="I436" s="46"/>
      <c r="J436" s="91"/>
      <c r="K436" s="91"/>
      <c r="L436" s="79"/>
      <c r="M436" s="79"/>
      <c r="N436" s="79"/>
      <c r="O436" s="79"/>
      <c r="P436" s="79"/>
      <c r="Q436" s="79"/>
      <c r="R436" s="79"/>
      <c r="S436" s="91"/>
      <c r="T436" s="79"/>
      <c r="U436" s="92"/>
      <c r="V436" s="46"/>
      <c r="W436" s="79"/>
    </row>
    <row r="437" spans="1:23" s="80" customFormat="1" x14ac:dyDescent="0.25">
      <c r="A437" s="120"/>
      <c r="C437" s="38"/>
      <c r="D437" s="38"/>
      <c r="E437" s="89"/>
      <c r="F437" s="90"/>
      <c r="G437" s="90"/>
      <c r="H437" s="46"/>
      <c r="I437" s="46"/>
      <c r="J437" s="91"/>
      <c r="K437" s="91"/>
      <c r="L437" s="79"/>
      <c r="M437" s="79"/>
      <c r="N437" s="79"/>
      <c r="O437" s="79"/>
      <c r="P437" s="79"/>
      <c r="Q437" s="79"/>
      <c r="R437" s="79"/>
      <c r="S437" s="91"/>
      <c r="T437" s="79"/>
      <c r="U437" s="92"/>
      <c r="V437" s="46"/>
      <c r="W437" s="79"/>
    </row>
    <row r="438" spans="1:23" s="80" customFormat="1" x14ac:dyDescent="0.25">
      <c r="A438" s="120"/>
      <c r="C438" s="38"/>
      <c r="D438" s="38"/>
      <c r="E438" s="89"/>
      <c r="F438" s="90"/>
      <c r="G438" s="90"/>
      <c r="H438" s="46"/>
      <c r="I438" s="46"/>
      <c r="J438" s="91"/>
      <c r="K438" s="91"/>
      <c r="L438" s="79"/>
      <c r="M438" s="79"/>
      <c r="N438" s="79"/>
      <c r="O438" s="79"/>
      <c r="P438" s="79"/>
      <c r="Q438" s="79"/>
      <c r="R438" s="79"/>
      <c r="S438" s="91"/>
      <c r="T438" s="79"/>
      <c r="U438" s="92"/>
      <c r="V438" s="46"/>
      <c r="W438" s="79"/>
    </row>
  </sheetData>
  <autoFilter ref="A16:W407"/>
  <phoneticPr fontId="0" type="noConversion"/>
  <printOptions gridLines="1" gridLinesSet="0"/>
  <pageMargins left="0.27559055118110237" right="0.15748031496062992" top="0.51181102362204722" bottom="0.6692913385826772" header="0.23622047244094491" footer="0.19685039370078741"/>
  <pageSetup paperSize="9" scale="75" fitToHeight="8" pageOrder="overThenDown" orientation="landscape" r:id="rId1"/>
  <headerFooter alignWithMargins="0">
    <oddHeader>&amp;RStand 01.01.2021</oddHeader>
    <oddFooter xml:space="preserve">&amp;LSeite &amp;P von &amp;N&amp;R** Zuschläge bei Abrechnung nach Leistungskomplexen, nicht bei Abrechnung nach Zeitaufwand  X = 10 %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selection activeCell="B3" sqref="B3"/>
    </sheetView>
  </sheetViews>
  <sheetFormatPr baseColWidth="10" defaultRowHeight="12.45" x14ac:dyDescent="0.2"/>
  <cols>
    <col min="1" max="1" width="4.375" customWidth="1"/>
    <col min="2" max="2" width="21.625" customWidth="1"/>
    <col min="3" max="3" width="17.375" customWidth="1"/>
    <col min="4" max="4" width="59.625" customWidth="1"/>
    <col min="5" max="5" width="30" customWidth="1"/>
    <col min="6" max="6" width="11.625" bestFit="1" customWidth="1"/>
    <col min="7" max="7" width="18" style="1" customWidth="1"/>
    <col min="8" max="8" width="17.625" style="178" customWidth="1"/>
    <col min="9" max="9" width="11.625" bestFit="1" customWidth="1"/>
    <col min="10" max="10" width="12.25" bestFit="1" customWidth="1"/>
    <col min="11" max="11" width="14.75" style="1" customWidth="1"/>
    <col min="12" max="12" width="12.625" customWidth="1"/>
  </cols>
  <sheetData>
    <row r="1" spans="1:12" ht="17.7" x14ac:dyDescent="0.3">
      <c r="A1" s="96" t="s">
        <v>436</v>
      </c>
      <c r="B1" s="96"/>
      <c r="C1" s="96"/>
    </row>
    <row r="2" spans="1:12" s="3" customFormat="1" ht="47.3" customHeight="1" x14ac:dyDescent="0.25">
      <c r="A2" s="28" t="s">
        <v>251</v>
      </c>
      <c r="B2" s="28" t="s">
        <v>438</v>
      </c>
      <c r="C2" s="28" t="s">
        <v>439</v>
      </c>
      <c r="D2" s="28" t="s">
        <v>505</v>
      </c>
      <c r="E2" s="28" t="s">
        <v>253</v>
      </c>
      <c r="F2" s="28" t="s">
        <v>254</v>
      </c>
      <c r="G2" s="28" t="s">
        <v>604</v>
      </c>
      <c r="H2" s="192" t="s">
        <v>605</v>
      </c>
      <c r="I2" s="28" t="s">
        <v>437</v>
      </c>
      <c r="J2" s="28" t="s">
        <v>584</v>
      </c>
      <c r="K2" s="28" t="s">
        <v>142</v>
      </c>
      <c r="L2" s="28" t="s">
        <v>256</v>
      </c>
    </row>
    <row r="3" spans="1:12" s="2" customFormat="1" ht="14.4" x14ac:dyDescent="0.25">
      <c r="A3" s="2">
        <v>1</v>
      </c>
      <c r="B3" s="2" t="s">
        <v>1165</v>
      </c>
      <c r="D3" s="40" t="s">
        <v>1166</v>
      </c>
      <c r="E3" s="40" t="s">
        <v>1167</v>
      </c>
      <c r="F3" s="58">
        <v>22119</v>
      </c>
      <c r="G3" s="2">
        <v>89723333</v>
      </c>
      <c r="H3" s="29">
        <v>89723334</v>
      </c>
      <c r="I3" s="94">
        <v>44044</v>
      </c>
      <c r="J3" s="2">
        <v>460211619</v>
      </c>
      <c r="K3" s="3" t="s">
        <v>144</v>
      </c>
      <c r="L3" s="2" t="s">
        <v>130</v>
      </c>
    </row>
    <row r="4" spans="1:12" s="2" customFormat="1" ht="14.4" x14ac:dyDescent="0.25">
      <c r="A4" s="2">
        <v>2</v>
      </c>
      <c r="B4" s="2" t="s">
        <v>1165</v>
      </c>
      <c r="D4" s="40" t="s">
        <v>1169</v>
      </c>
      <c r="E4" s="40" t="s">
        <v>1170</v>
      </c>
      <c r="F4" s="58">
        <v>20354</v>
      </c>
      <c r="G4" s="2">
        <v>334658800</v>
      </c>
      <c r="H4" s="41">
        <v>334658819</v>
      </c>
      <c r="I4" s="94">
        <v>44075</v>
      </c>
      <c r="J4" s="2">
        <v>460212197</v>
      </c>
      <c r="K4" s="3" t="s">
        <v>145</v>
      </c>
      <c r="L4" s="2" t="s">
        <v>130</v>
      </c>
    </row>
    <row r="5" spans="1:12" s="2" customFormat="1" ht="14.4" x14ac:dyDescent="0.25">
      <c r="A5" s="2">
        <v>3</v>
      </c>
      <c r="B5" s="2" t="s">
        <v>1165</v>
      </c>
      <c r="D5" s="40" t="s">
        <v>1238</v>
      </c>
      <c r="E5" s="40" t="s">
        <v>1239</v>
      </c>
      <c r="F5" s="58">
        <v>20355</v>
      </c>
      <c r="G5" s="41">
        <v>35718219</v>
      </c>
      <c r="H5" s="90">
        <v>35718227</v>
      </c>
      <c r="I5" s="94">
        <v>44136</v>
      </c>
      <c r="J5" s="41">
        <v>460212200</v>
      </c>
      <c r="K5" s="3" t="s">
        <v>145</v>
      </c>
    </row>
    <row r="6" spans="1:12" s="2" customFormat="1" ht="14.4" x14ac:dyDescent="0.25">
      <c r="A6" s="2">
        <v>4</v>
      </c>
      <c r="B6" s="2" t="s">
        <v>1165</v>
      </c>
      <c r="D6" s="40" t="s">
        <v>1243</v>
      </c>
      <c r="E6" s="2" t="s">
        <v>1244</v>
      </c>
      <c r="F6" s="58">
        <v>22605</v>
      </c>
      <c r="G6" s="176">
        <v>46989802</v>
      </c>
      <c r="H6" s="176">
        <v>50693304</v>
      </c>
      <c r="I6" s="94">
        <v>44197</v>
      </c>
      <c r="J6" s="90">
        <v>460212426</v>
      </c>
      <c r="K6" s="3" t="s">
        <v>143</v>
      </c>
      <c r="L6" s="2" t="s">
        <v>130</v>
      </c>
    </row>
    <row r="7" spans="1:12" s="2" customFormat="1" ht="14.4" x14ac:dyDescent="0.25">
      <c r="D7" s="40"/>
      <c r="E7" s="40"/>
      <c r="F7" s="58"/>
      <c r="G7" s="3"/>
      <c r="H7" s="29"/>
      <c r="I7" s="94"/>
      <c r="K7" s="3"/>
    </row>
    <row r="8" spans="1:12" s="2" customFormat="1" ht="14.4" x14ac:dyDescent="0.25">
      <c r="D8" s="40"/>
      <c r="E8" s="40"/>
      <c r="F8" s="58"/>
      <c r="G8" s="3"/>
      <c r="H8" s="29"/>
      <c r="I8" s="94"/>
      <c r="K8" s="3"/>
    </row>
    <row r="9" spans="1:12" s="2" customFormat="1" ht="14.4" x14ac:dyDescent="0.25">
      <c r="D9" s="40"/>
      <c r="G9" s="3"/>
      <c r="H9" s="29"/>
      <c r="I9" s="94"/>
      <c r="K9" s="3"/>
    </row>
    <row r="10" spans="1:12" ht="14.4" x14ac:dyDescent="0.25">
      <c r="B10" s="2"/>
      <c r="D10" s="40"/>
      <c r="E10" s="40"/>
      <c r="F10" s="58"/>
      <c r="G10" s="90"/>
      <c r="I10" s="116"/>
      <c r="J10" s="90"/>
      <c r="L10" s="2"/>
    </row>
    <row r="11" spans="1:12" ht="14.4" x14ac:dyDescent="0.25">
      <c r="B11" s="2"/>
      <c r="D11" s="40"/>
      <c r="E11" s="2"/>
      <c r="F11" s="2"/>
      <c r="I11" s="116"/>
      <c r="J11" s="2"/>
      <c r="L11" s="2"/>
    </row>
    <row r="12" spans="1:12" ht="14.4" x14ac:dyDescent="0.25">
      <c r="A12" s="2"/>
      <c r="B12" s="2"/>
      <c r="C12" s="2"/>
      <c r="D12" s="2"/>
      <c r="E12" s="2"/>
      <c r="F12" s="2"/>
      <c r="G12" s="41"/>
      <c r="H12" s="29"/>
      <c r="I12" s="94"/>
      <c r="J12" s="41"/>
      <c r="K12" s="3"/>
      <c r="L12" s="2"/>
    </row>
    <row r="13" spans="1:12" ht="14.4" x14ac:dyDescent="0.25">
      <c r="B13" s="76"/>
      <c r="C13" s="2"/>
      <c r="D13" s="40"/>
      <c r="E13" s="40"/>
      <c r="F13" s="2"/>
      <c r="G13" s="41"/>
      <c r="H13" s="41"/>
      <c r="I13" s="94"/>
      <c r="J13" s="41"/>
      <c r="K13" s="3"/>
      <c r="L13" s="2"/>
    </row>
  </sheetData>
  <phoneticPr fontId="0" type="noConversion"/>
  <pageMargins left="0.78740157499999996" right="0.78740157499999996" top="0.984251969" bottom="0.984251969" header="0.4921259845" footer="0.4921259845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M349"/>
  <sheetViews>
    <sheetView zoomScale="75" workbookViewId="0">
      <pane xSplit="3" ySplit="1" topLeftCell="D3" activePane="bottomRight" state="frozen"/>
      <selection pane="topRight" activeCell="C1" sqref="C1"/>
      <selection pane="bottomLeft" activeCell="A3" sqref="A3"/>
      <selection pane="bottomRight" activeCell="C37" sqref="C36:C37"/>
    </sheetView>
  </sheetViews>
  <sheetFormatPr baseColWidth="10" defaultColWidth="11.375" defaultRowHeight="14.4" x14ac:dyDescent="0.25"/>
  <cols>
    <col min="1" max="1" width="4.75" style="7" bestFit="1" customWidth="1"/>
    <col min="2" max="2" width="19.875" style="3" customWidth="1"/>
    <col min="3" max="3" width="11.125" style="15" customWidth="1"/>
    <col min="4" max="4" width="44.625" style="2" customWidth="1"/>
    <col min="5" max="5" width="25.625" style="29" customWidth="1"/>
    <col min="6" max="6" width="12.125" style="3" bestFit="1" customWidth="1"/>
    <col min="7" max="7" width="15.625" style="3" customWidth="1"/>
    <col min="8" max="8" width="16.875" style="10" customWidth="1"/>
    <col min="9" max="9" width="6.25" style="3" customWidth="1"/>
    <col min="10" max="10" width="11.625" style="10" bestFit="1" customWidth="1"/>
    <col min="11" max="11" width="12.375" style="3" customWidth="1"/>
    <col min="12" max="12" width="7.125" style="29" customWidth="1"/>
    <col min="13" max="13" width="30.375" style="3" customWidth="1"/>
    <col min="14" max="16384" width="11.375" style="2"/>
  </cols>
  <sheetData>
    <row r="1" spans="1:13" customFormat="1" ht="17.7" x14ac:dyDescent="0.3">
      <c r="A1" s="96" t="s">
        <v>152</v>
      </c>
      <c r="B1" s="96"/>
      <c r="C1" s="98"/>
    </row>
    <row r="2" spans="1:13" s="3" customFormat="1" ht="47.3" customHeight="1" x14ac:dyDescent="0.25">
      <c r="A2" s="28" t="s">
        <v>251</v>
      </c>
      <c r="B2" s="28" t="s">
        <v>438</v>
      </c>
      <c r="C2" s="99" t="s">
        <v>439</v>
      </c>
      <c r="D2" s="97" t="s">
        <v>505</v>
      </c>
      <c r="E2" s="28" t="s">
        <v>253</v>
      </c>
      <c r="F2" s="28" t="s">
        <v>254</v>
      </c>
      <c r="G2" s="28" t="s">
        <v>440</v>
      </c>
      <c r="H2" s="28" t="s">
        <v>584</v>
      </c>
      <c r="I2" s="28" t="s">
        <v>256</v>
      </c>
    </row>
    <row r="3" spans="1:13" ht="18" customHeight="1" x14ac:dyDescent="0.25">
      <c r="A3" s="4">
        <v>1</v>
      </c>
      <c r="B3" s="5" t="s">
        <v>1165</v>
      </c>
      <c r="C3" s="14"/>
      <c r="D3" s="40" t="s">
        <v>32</v>
      </c>
      <c r="E3" s="40" t="s">
        <v>39</v>
      </c>
      <c r="F3" s="58">
        <v>22457</v>
      </c>
      <c r="G3" s="55">
        <v>44104</v>
      </c>
      <c r="H3" s="41">
        <v>460202300</v>
      </c>
      <c r="I3" s="39" t="s">
        <v>130</v>
      </c>
      <c r="J3" s="8"/>
      <c r="K3" s="9"/>
      <c r="L3" s="13"/>
      <c r="M3" s="5"/>
    </row>
    <row r="4" spans="1:13" ht="18" customHeight="1" x14ac:dyDescent="0.25">
      <c r="A4" s="4">
        <v>2</v>
      </c>
      <c r="B4" s="5" t="s">
        <v>1165</v>
      </c>
      <c r="C4" s="14"/>
      <c r="D4" s="40" t="s">
        <v>1049</v>
      </c>
      <c r="E4" s="40" t="s">
        <v>1050</v>
      </c>
      <c r="F4" s="58">
        <v>22761</v>
      </c>
      <c r="G4" s="55">
        <v>43889</v>
      </c>
      <c r="H4" s="41">
        <v>460211539</v>
      </c>
      <c r="I4" s="55"/>
      <c r="J4" s="8"/>
      <c r="K4" s="9"/>
      <c r="L4" s="13"/>
      <c r="M4" s="5"/>
    </row>
    <row r="5" spans="1:13" ht="18" customHeight="1" x14ac:dyDescent="0.25">
      <c r="A5" s="4">
        <v>3</v>
      </c>
      <c r="B5" s="5" t="s">
        <v>1165</v>
      </c>
      <c r="C5" s="14"/>
      <c r="D5" s="40" t="s">
        <v>205</v>
      </c>
      <c r="E5" s="40" t="s">
        <v>1055</v>
      </c>
      <c r="F5" s="58">
        <v>22047</v>
      </c>
      <c r="G5" s="9">
        <v>44104</v>
      </c>
      <c r="H5" s="41">
        <v>460208168</v>
      </c>
      <c r="I5" s="5" t="s">
        <v>130</v>
      </c>
      <c r="J5" s="8"/>
      <c r="K5" s="9"/>
      <c r="L5" s="13"/>
      <c r="M5" s="19"/>
    </row>
    <row r="6" spans="1:13" s="6" customFormat="1" ht="18" customHeight="1" x14ac:dyDescent="0.2">
      <c r="A6" s="4">
        <v>4</v>
      </c>
      <c r="B6" s="5" t="s">
        <v>1165</v>
      </c>
      <c r="C6" s="14"/>
      <c r="D6" s="40" t="s">
        <v>637</v>
      </c>
      <c r="E6" s="40" t="s">
        <v>1055</v>
      </c>
      <c r="F6" s="58">
        <v>22047</v>
      </c>
      <c r="G6" s="25">
        <v>44104</v>
      </c>
      <c r="H6" s="41">
        <v>460209897</v>
      </c>
      <c r="I6" s="39" t="s">
        <v>130</v>
      </c>
      <c r="J6" s="23"/>
      <c r="K6" s="25"/>
      <c r="L6" s="21"/>
      <c r="M6" s="19"/>
    </row>
    <row r="7" spans="1:13" ht="18" customHeight="1" x14ac:dyDescent="0.25">
      <c r="A7" s="4">
        <v>5</v>
      </c>
      <c r="B7" s="5" t="s">
        <v>1165</v>
      </c>
      <c r="C7" s="14"/>
      <c r="D7" s="40" t="s">
        <v>533</v>
      </c>
      <c r="E7" s="40" t="s">
        <v>534</v>
      </c>
      <c r="F7" s="58">
        <v>22111</v>
      </c>
      <c r="G7" s="25">
        <v>44104</v>
      </c>
      <c r="H7" s="41">
        <v>460202845</v>
      </c>
      <c r="I7" s="39" t="s">
        <v>130</v>
      </c>
      <c r="J7" s="8"/>
      <c r="K7" s="9"/>
      <c r="L7" s="13"/>
      <c r="M7" s="5"/>
    </row>
    <row r="8" spans="1:13" ht="18" customHeight="1" x14ac:dyDescent="0.25">
      <c r="A8" s="4">
        <v>6</v>
      </c>
      <c r="B8" s="19" t="s">
        <v>1165</v>
      </c>
      <c r="C8" s="14"/>
      <c r="D8" s="40" t="s">
        <v>1058</v>
      </c>
      <c r="E8" s="40" t="s">
        <v>1059</v>
      </c>
      <c r="F8" s="58">
        <v>22527</v>
      </c>
      <c r="G8" s="25">
        <v>44140</v>
      </c>
      <c r="H8" s="41">
        <v>460211642</v>
      </c>
      <c r="I8" s="19" t="s">
        <v>130</v>
      </c>
      <c r="J8" s="23"/>
      <c r="K8" s="25"/>
      <c r="L8" s="21"/>
      <c r="M8" s="19"/>
    </row>
    <row r="9" spans="1:13" ht="18" customHeight="1" x14ac:dyDescent="0.25">
      <c r="A9" s="16"/>
      <c r="B9" s="19"/>
      <c r="C9" s="14"/>
      <c r="D9" s="40"/>
      <c r="E9" s="40"/>
      <c r="F9" s="58"/>
      <c r="G9" s="168"/>
      <c r="H9" s="41"/>
      <c r="I9" s="19"/>
      <c r="J9" s="23"/>
      <c r="K9" s="25"/>
      <c r="L9" s="21"/>
      <c r="M9" s="19"/>
    </row>
    <row r="10" spans="1:13" ht="18" customHeight="1" x14ac:dyDescent="0.25">
      <c r="A10" s="16"/>
      <c r="B10" s="19"/>
      <c r="C10" s="14"/>
      <c r="D10" s="40"/>
      <c r="E10" s="40"/>
      <c r="F10" s="58"/>
      <c r="G10" s="25"/>
      <c r="H10" s="41"/>
      <c r="I10" s="19"/>
      <c r="J10" s="23"/>
      <c r="K10" s="25"/>
      <c r="L10" s="21"/>
      <c r="M10" s="19"/>
    </row>
    <row r="11" spans="1:13" ht="18" customHeight="1" x14ac:dyDescent="0.25">
      <c r="A11" s="16"/>
      <c r="B11" s="19"/>
      <c r="C11" s="14"/>
      <c r="D11" s="40"/>
      <c r="E11" s="40"/>
      <c r="F11" s="19"/>
      <c r="G11" s="25"/>
      <c r="H11" s="41"/>
      <c r="I11" s="19"/>
      <c r="J11" s="23"/>
      <c r="K11" s="25"/>
      <c r="L11" s="21"/>
      <c r="M11" s="19"/>
    </row>
    <row r="12" spans="1:13" ht="18" customHeight="1" x14ac:dyDescent="0.25">
      <c r="A12" s="16"/>
      <c r="B12" s="19"/>
      <c r="C12" s="14"/>
      <c r="D12" s="14"/>
      <c r="E12" s="21"/>
      <c r="F12" s="19"/>
      <c r="G12" s="19"/>
      <c r="H12" s="23"/>
      <c r="I12" s="19"/>
      <c r="J12" s="23"/>
      <c r="K12" s="25"/>
      <c r="L12" s="21"/>
      <c r="M12" s="19"/>
    </row>
    <row r="13" spans="1:13" ht="18" customHeight="1" x14ac:dyDescent="0.25">
      <c r="A13" s="16"/>
      <c r="B13" s="19"/>
      <c r="C13" s="14"/>
      <c r="D13" s="14"/>
      <c r="E13" s="21"/>
      <c r="F13" s="19"/>
      <c r="G13" s="5"/>
      <c r="H13" s="8"/>
      <c r="I13" s="5"/>
      <c r="J13" s="8"/>
      <c r="K13" s="9"/>
      <c r="L13" s="21"/>
      <c r="M13" s="19"/>
    </row>
    <row r="14" spans="1:13" ht="18" customHeight="1" x14ac:dyDescent="0.25">
      <c r="A14" s="16"/>
      <c r="B14" s="19"/>
      <c r="C14" s="14"/>
      <c r="D14" s="14"/>
      <c r="E14" s="21"/>
      <c r="F14" s="19"/>
      <c r="G14" s="19"/>
      <c r="H14" s="23"/>
      <c r="I14" s="19"/>
      <c r="J14" s="23"/>
      <c r="K14" s="25"/>
      <c r="L14" s="21"/>
      <c r="M14" s="19"/>
    </row>
    <row r="15" spans="1:13" ht="18" customHeight="1" x14ac:dyDescent="0.25">
      <c r="A15" s="16"/>
      <c r="B15" s="19"/>
      <c r="C15" s="32"/>
      <c r="D15" s="14"/>
      <c r="E15" s="21"/>
      <c r="F15" s="19"/>
      <c r="G15" s="19"/>
      <c r="H15" s="23"/>
      <c r="I15" s="19"/>
      <c r="J15" s="23"/>
      <c r="K15" s="25"/>
      <c r="L15" s="21"/>
      <c r="M15" s="19"/>
    </row>
    <row r="16" spans="1:13" ht="18" customHeight="1" x14ac:dyDescent="0.25">
      <c r="A16" s="16"/>
      <c r="B16" s="19"/>
      <c r="C16" s="14"/>
      <c r="D16" s="14"/>
      <c r="E16" s="21"/>
      <c r="F16" s="19"/>
      <c r="G16" s="19"/>
      <c r="H16" s="23"/>
      <c r="I16" s="19"/>
      <c r="J16" s="23"/>
      <c r="K16" s="25"/>
      <c r="L16" s="21"/>
      <c r="M16" s="19"/>
    </row>
    <row r="17" spans="1:13" ht="18" customHeight="1" x14ac:dyDescent="0.25">
      <c r="A17" s="4"/>
      <c r="B17" s="19"/>
      <c r="C17" s="14"/>
      <c r="D17" s="14"/>
      <c r="E17" s="13"/>
      <c r="F17" s="5"/>
      <c r="G17" s="5"/>
      <c r="H17" s="8"/>
      <c r="I17" s="5"/>
      <c r="J17" s="8"/>
      <c r="K17" s="9"/>
      <c r="L17" s="13"/>
      <c r="M17" s="5"/>
    </row>
    <row r="18" spans="1:13" ht="18" customHeight="1" x14ac:dyDescent="0.25">
      <c r="A18" s="16"/>
      <c r="B18" s="19"/>
      <c r="C18" s="14"/>
      <c r="D18" s="6"/>
      <c r="E18" s="21"/>
      <c r="F18" s="19"/>
      <c r="G18" s="19"/>
      <c r="H18" s="23"/>
      <c r="I18" s="19"/>
      <c r="J18" s="23"/>
      <c r="K18" s="25"/>
      <c r="L18" s="21"/>
      <c r="M18" s="19"/>
    </row>
    <row r="19" spans="1:13" ht="18" customHeight="1" x14ac:dyDescent="0.25">
      <c r="A19" s="16"/>
      <c r="B19" s="19"/>
      <c r="C19" s="14"/>
      <c r="D19" s="14"/>
      <c r="E19" s="21"/>
      <c r="F19" s="19"/>
      <c r="G19" s="19"/>
      <c r="H19" s="23"/>
      <c r="I19" s="19"/>
      <c r="J19" s="23"/>
      <c r="K19" s="25"/>
      <c r="L19" s="21"/>
      <c r="M19" s="19"/>
    </row>
    <row r="20" spans="1:13" ht="18" customHeight="1" x14ac:dyDescent="0.25">
      <c r="A20" s="4"/>
      <c r="B20" s="19"/>
      <c r="C20" s="14"/>
      <c r="D20" s="14"/>
      <c r="E20" s="13"/>
      <c r="F20" s="5"/>
      <c r="G20" s="5"/>
      <c r="H20" s="8"/>
      <c r="I20" s="5"/>
      <c r="J20" s="8"/>
      <c r="K20" s="9"/>
      <c r="L20" s="13"/>
      <c r="M20" s="5"/>
    </row>
    <row r="21" spans="1:13" ht="18" customHeight="1" x14ac:dyDescent="0.25">
      <c r="A21" s="17"/>
      <c r="B21" s="19"/>
      <c r="C21" s="14"/>
      <c r="D21" s="6"/>
      <c r="E21" s="21"/>
      <c r="F21" s="19"/>
      <c r="G21" s="19"/>
      <c r="H21" s="23"/>
      <c r="I21" s="19"/>
      <c r="J21" s="23"/>
      <c r="K21" s="25"/>
      <c r="L21" s="21"/>
      <c r="M21" s="19"/>
    </row>
    <row r="22" spans="1:13" ht="18" customHeight="1" x14ac:dyDescent="0.25">
      <c r="A22" s="16"/>
      <c r="B22" s="19"/>
      <c r="C22" s="14"/>
      <c r="D22" s="14"/>
      <c r="E22" s="21"/>
      <c r="F22" s="19"/>
      <c r="G22" s="19"/>
      <c r="H22" s="23"/>
      <c r="I22" s="19"/>
      <c r="J22" s="23"/>
      <c r="K22" s="25"/>
      <c r="L22" s="21"/>
      <c r="M22" s="19"/>
    </row>
    <row r="23" spans="1:13" ht="18" customHeight="1" x14ac:dyDescent="0.25">
      <c r="A23" s="16"/>
      <c r="B23" s="19"/>
      <c r="C23" s="14"/>
      <c r="D23" s="14"/>
      <c r="E23" s="21"/>
      <c r="F23" s="19"/>
      <c r="G23" s="19"/>
      <c r="H23" s="23"/>
      <c r="I23" s="19"/>
      <c r="J23" s="23"/>
      <c r="K23" s="25"/>
      <c r="L23" s="21"/>
      <c r="M23" s="19"/>
    </row>
    <row r="24" spans="1:13" ht="18" customHeight="1" x14ac:dyDescent="0.25">
      <c r="A24" s="16"/>
      <c r="B24" s="19"/>
      <c r="C24" s="14"/>
      <c r="D24" s="14"/>
      <c r="E24" s="21"/>
      <c r="F24" s="19"/>
      <c r="G24" s="19"/>
      <c r="H24" s="23"/>
      <c r="I24" s="19"/>
      <c r="J24" s="23"/>
      <c r="K24" s="25"/>
      <c r="L24" s="21"/>
      <c r="M24" s="19"/>
    </row>
    <row r="25" spans="1:13" ht="18" customHeight="1" x14ac:dyDescent="0.25">
      <c r="B25" s="19"/>
      <c r="C25" s="14"/>
      <c r="D25" s="14"/>
      <c r="E25" s="13"/>
      <c r="F25" s="5"/>
      <c r="G25" s="5"/>
      <c r="H25" s="8"/>
      <c r="I25" s="5"/>
      <c r="J25" s="8"/>
      <c r="K25" s="9"/>
      <c r="L25" s="13"/>
      <c r="M25" s="5"/>
    </row>
    <row r="26" spans="1:13" ht="18" customHeight="1" x14ac:dyDescent="0.25">
      <c r="A26" s="16"/>
      <c r="B26" s="19"/>
      <c r="C26" s="14"/>
      <c r="D26" s="6"/>
      <c r="E26" s="21"/>
      <c r="F26" s="19"/>
      <c r="G26" s="5"/>
      <c r="H26" s="8"/>
      <c r="I26" s="5"/>
      <c r="J26" s="8"/>
      <c r="K26" s="9"/>
      <c r="L26" s="21"/>
      <c r="M26" s="19"/>
    </row>
    <row r="27" spans="1:13" ht="18" customHeight="1" x14ac:dyDescent="0.25">
      <c r="A27" s="4"/>
      <c r="B27" s="19"/>
      <c r="C27" s="14"/>
      <c r="D27" s="14"/>
      <c r="E27" s="13"/>
      <c r="F27" s="19"/>
      <c r="G27" s="5"/>
      <c r="H27" s="8"/>
      <c r="I27" s="5"/>
      <c r="J27" s="11"/>
      <c r="K27" s="9"/>
      <c r="L27" s="21"/>
      <c r="M27" s="5"/>
    </row>
    <row r="28" spans="1:13" ht="18" customHeight="1" x14ac:dyDescent="0.25">
      <c r="A28" s="16"/>
      <c r="B28" s="19"/>
      <c r="C28" s="14"/>
      <c r="D28" s="6"/>
      <c r="E28" s="21"/>
      <c r="F28" s="19"/>
      <c r="G28" s="19"/>
      <c r="H28" s="23"/>
      <c r="I28" s="19"/>
      <c r="J28" s="23"/>
      <c r="K28" s="25"/>
      <c r="L28" s="21"/>
      <c r="M28" s="19"/>
    </row>
    <row r="29" spans="1:13" ht="18" customHeight="1" x14ac:dyDescent="0.25">
      <c r="A29" s="16"/>
      <c r="B29" s="19"/>
      <c r="C29" s="14"/>
      <c r="D29" s="14"/>
      <c r="E29" s="21"/>
      <c r="F29" s="19"/>
      <c r="G29" s="5"/>
      <c r="H29" s="8"/>
      <c r="I29" s="5"/>
      <c r="J29" s="8"/>
      <c r="K29" s="9"/>
      <c r="L29" s="21"/>
      <c r="M29" s="19"/>
    </row>
    <row r="30" spans="1:13" ht="18" customHeight="1" x14ac:dyDescent="0.25">
      <c r="A30" s="16"/>
      <c r="B30" s="19"/>
      <c r="C30" s="14"/>
      <c r="D30" s="14"/>
      <c r="E30" s="21"/>
      <c r="F30" s="19"/>
      <c r="G30" s="19"/>
      <c r="H30" s="23"/>
      <c r="I30" s="19"/>
      <c r="J30" s="23"/>
      <c r="K30" s="25"/>
      <c r="L30" s="21"/>
      <c r="M30" s="19"/>
    </row>
    <row r="31" spans="1:13" ht="18" customHeight="1" x14ac:dyDescent="0.25">
      <c r="A31" s="16"/>
      <c r="B31" s="19"/>
      <c r="C31" s="14"/>
      <c r="D31" s="14"/>
      <c r="E31" s="21"/>
      <c r="F31" s="19"/>
      <c r="G31" s="19"/>
      <c r="H31" s="23"/>
      <c r="I31" s="19"/>
      <c r="J31" s="23"/>
      <c r="K31" s="25"/>
      <c r="L31" s="21"/>
      <c r="M31" s="19"/>
    </row>
    <row r="32" spans="1:13" ht="18" customHeight="1" x14ac:dyDescent="0.25">
      <c r="C32" s="14"/>
      <c r="D32" s="14"/>
      <c r="E32" s="21"/>
      <c r="F32" s="19"/>
      <c r="G32" s="19"/>
      <c r="H32" s="23"/>
      <c r="I32" s="19"/>
      <c r="J32" s="23"/>
      <c r="K32" s="25"/>
      <c r="L32" s="21"/>
      <c r="M32" s="14"/>
    </row>
    <row r="33" spans="1:13" ht="18" customHeight="1" x14ac:dyDescent="0.25">
      <c r="A33" s="4"/>
      <c r="B33" s="5"/>
      <c r="C33" s="14"/>
      <c r="D33" s="14"/>
      <c r="E33" s="13"/>
      <c r="F33" s="5"/>
      <c r="G33" s="5"/>
      <c r="H33" s="8"/>
      <c r="I33" s="5"/>
      <c r="J33" s="8"/>
      <c r="K33" s="9"/>
      <c r="L33" s="13"/>
      <c r="M33" s="5"/>
    </row>
    <row r="34" spans="1:13" ht="18" customHeight="1" x14ac:dyDescent="0.25">
      <c r="A34" s="4"/>
      <c r="B34" s="5"/>
      <c r="C34" s="14"/>
      <c r="D34" s="6"/>
      <c r="E34" s="13"/>
      <c r="F34" s="5"/>
      <c r="G34" s="5"/>
      <c r="H34" s="8"/>
      <c r="I34" s="5"/>
      <c r="J34" s="8"/>
      <c r="K34" s="9"/>
      <c r="L34" s="13"/>
      <c r="M34" s="14"/>
    </row>
    <row r="35" spans="1:13" ht="18" customHeight="1" x14ac:dyDescent="0.25">
      <c r="A35" s="16"/>
      <c r="B35" s="5"/>
      <c r="C35" s="14"/>
      <c r="D35" s="6"/>
      <c r="E35" s="21"/>
      <c r="F35" s="19"/>
      <c r="G35" s="19"/>
      <c r="H35" s="23"/>
      <c r="I35" s="19"/>
      <c r="J35" s="23"/>
      <c r="K35" s="25"/>
      <c r="L35" s="21"/>
      <c r="M35" s="19"/>
    </row>
    <row r="36" spans="1:13" ht="18" customHeight="1" x14ac:dyDescent="0.25">
      <c r="A36" s="16"/>
      <c r="B36" s="5"/>
      <c r="C36" s="14"/>
      <c r="D36" s="14"/>
      <c r="E36" s="21"/>
      <c r="F36" s="19"/>
      <c r="G36" s="19"/>
      <c r="H36" s="23"/>
      <c r="I36" s="19"/>
      <c r="J36" s="23"/>
      <c r="K36" s="25"/>
      <c r="L36" s="21"/>
      <c r="M36" s="19"/>
    </row>
    <row r="37" spans="1:13" ht="18" customHeight="1" x14ac:dyDescent="0.25">
      <c r="A37" s="16"/>
      <c r="B37" s="5"/>
      <c r="C37" s="14"/>
      <c r="D37" s="32"/>
      <c r="E37" s="21"/>
      <c r="F37" s="19"/>
      <c r="G37" s="5"/>
      <c r="H37" s="12"/>
      <c r="I37" s="5"/>
      <c r="J37" s="8"/>
      <c r="K37" s="9"/>
      <c r="L37" s="21"/>
      <c r="M37" s="19"/>
    </row>
    <row r="38" spans="1:13" ht="18" customHeight="1" x14ac:dyDescent="0.25">
      <c r="A38" s="16"/>
      <c r="B38" s="5"/>
      <c r="C38" s="14"/>
      <c r="D38" s="14"/>
      <c r="E38" s="21"/>
      <c r="F38" s="19"/>
      <c r="G38" s="5"/>
      <c r="H38" s="8"/>
      <c r="I38" s="5"/>
      <c r="J38" s="8"/>
      <c r="K38" s="9"/>
      <c r="L38" s="21"/>
      <c r="M38" s="19"/>
    </row>
    <row r="39" spans="1:13" s="6" customFormat="1" ht="18" customHeight="1" x14ac:dyDescent="0.2">
      <c r="A39" s="16"/>
      <c r="B39" s="5"/>
      <c r="C39" s="14"/>
      <c r="D39" s="14"/>
      <c r="E39" s="21"/>
      <c r="F39" s="19"/>
      <c r="G39" s="19"/>
      <c r="H39" s="23"/>
      <c r="I39" s="19"/>
      <c r="J39" s="23"/>
      <c r="K39" s="25"/>
      <c r="L39" s="21"/>
      <c r="M39" s="19"/>
    </row>
    <row r="40" spans="1:13" ht="18" customHeight="1" x14ac:dyDescent="0.25">
      <c r="A40" s="4"/>
      <c r="B40" s="5"/>
      <c r="C40" s="32"/>
      <c r="D40" s="14"/>
      <c r="E40" s="13"/>
      <c r="F40" s="5"/>
      <c r="G40" s="5"/>
      <c r="H40" s="8"/>
      <c r="I40" s="5"/>
      <c r="J40" s="8"/>
      <c r="K40" s="9"/>
      <c r="L40" s="13"/>
      <c r="M40" s="5"/>
    </row>
    <row r="41" spans="1:13" ht="18" customHeight="1" x14ac:dyDescent="0.25">
      <c r="A41" s="16"/>
      <c r="B41" s="5"/>
      <c r="C41" s="14"/>
      <c r="D41" s="6"/>
      <c r="E41" s="21"/>
      <c r="F41" s="19"/>
      <c r="G41" s="19"/>
      <c r="H41" s="23"/>
      <c r="I41" s="19"/>
      <c r="J41" s="23"/>
      <c r="K41" s="25"/>
      <c r="L41" s="21"/>
      <c r="M41" s="19"/>
    </row>
    <row r="42" spans="1:13" ht="18" customHeight="1" x14ac:dyDescent="0.25">
      <c r="A42" s="16"/>
      <c r="B42" s="5"/>
      <c r="C42" s="14"/>
      <c r="D42" s="14"/>
      <c r="E42" s="21"/>
      <c r="F42" s="19"/>
      <c r="G42" s="19"/>
      <c r="H42" s="23"/>
      <c r="I42" s="19"/>
      <c r="J42" s="23"/>
      <c r="K42" s="25"/>
      <c r="L42" s="21"/>
      <c r="M42" s="19"/>
    </row>
    <row r="43" spans="1:13" ht="18" customHeight="1" x14ac:dyDescent="0.25">
      <c r="A43" s="16"/>
      <c r="B43" s="5"/>
      <c r="C43" s="14"/>
      <c r="D43" s="14"/>
      <c r="E43" s="21"/>
      <c r="F43" s="19"/>
      <c r="G43" s="19"/>
      <c r="H43" s="23"/>
      <c r="I43" s="19"/>
      <c r="J43" s="23"/>
      <c r="K43" s="25"/>
      <c r="L43" s="21"/>
      <c r="M43" s="19"/>
    </row>
    <row r="44" spans="1:13" ht="18" customHeight="1" x14ac:dyDescent="0.25">
      <c r="A44" s="16"/>
      <c r="B44" s="5"/>
      <c r="C44" s="14"/>
      <c r="D44" s="14"/>
      <c r="E44" s="21"/>
      <c r="F44" s="19"/>
      <c r="G44" s="19"/>
      <c r="H44" s="23"/>
      <c r="I44" s="19"/>
      <c r="J44" s="23"/>
      <c r="K44" s="25"/>
      <c r="L44" s="21"/>
      <c r="M44" s="19"/>
    </row>
    <row r="45" spans="1:13" ht="18" customHeight="1" x14ac:dyDescent="0.25">
      <c r="A45" s="16"/>
      <c r="B45" s="5"/>
      <c r="C45" s="14"/>
      <c r="D45" s="14"/>
      <c r="E45" s="21"/>
      <c r="F45" s="19"/>
      <c r="G45" s="5"/>
      <c r="H45" s="8"/>
      <c r="I45" s="5"/>
      <c r="J45" s="8"/>
      <c r="K45" s="9"/>
      <c r="L45" s="21"/>
      <c r="M45" s="19"/>
    </row>
    <row r="46" spans="1:13" ht="18" customHeight="1" x14ac:dyDescent="0.25">
      <c r="A46" s="16"/>
      <c r="B46" s="5"/>
      <c r="C46" s="14"/>
      <c r="D46" s="14"/>
      <c r="E46" s="21"/>
      <c r="F46" s="19"/>
      <c r="G46" s="5"/>
      <c r="H46" s="8"/>
      <c r="I46" s="5"/>
      <c r="J46" s="8"/>
      <c r="K46" s="9"/>
      <c r="L46" s="21"/>
      <c r="M46" s="19"/>
    </row>
    <row r="47" spans="1:13" ht="18" customHeight="1" x14ac:dyDescent="0.25">
      <c r="A47" s="16"/>
      <c r="B47" s="5"/>
      <c r="C47" s="14"/>
      <c r="D47" s="14"/>
      <c r="E47" s="21"/>
      <c r="F47" s="5"/>
      <c r="G47" s="5"/>
      <c r="H47" s="8"/>
      <c r="I47" s="5"/>
      <c r="J47" s="8"/>
      <c r="K47" s="9"/>
      <c r="L47" s="13"/>
      <c r="M47" s="19"/>
    </row>
    <row r="48" spans="1:13" ht="18" customHeight="1" x14ac:dyDescent="0.25">
      <c r="A48" s="4"/>
      <c r="B48" s="5"/>
      <c r="C48" s="14"/>
      <c r="D48" s="14"/>
      <c r="E48" s="13"/>
      <c r="F48" s="5"/>
      <c r="G48" s="5"/>
      <c r="H48" s="8"/>
      <c r="I48" s="5"/>
      <c r="J48" s="8"/>
      <c r="K48" s="9"/>
      <c r="L48" s="13"/>
      <c r="M48" s="5"/>
    </row>
    <row r="49" spans="1:13" ht="18" customHeight="1" x14ac:dyDescent="0.25">
      <c r="A49" s="16"/>
      <c r="B49" s="5"/>
      <c r="C49" s="14"/>
      <c r="D49" s="6"/>
      <c r="E49" s="21"/>
      <c r="F49" s="19"/>
      <c r="G49" s="5"/>
      <c r="H49" s="8"/>
      <c r="I49" s="5"/>
      <c r="J49" s="8"/>
      <c r="K49" s="9"/>
      <c r="L49" s="21"/>
      <c r="M49" s="19"/>
    </row>
    <row r="50" spans="1:13" ht="18" customHeight="1" x14ac:dyDescent="0.25">
      <c r="A50" s="16"/>
      <c r="B50" s="5"/>
      <c r="C50" s="14"/>
      <c r="D50" s="14"/>
      <c r="E50" s="21"/>
      <c r="F50" s="19"/>
      <c r="G50" s="5"/>
      <c r="H50" s="8"/>
      <c r="I50" s="5"/>
      <c r="J50" s="8"/>
      <c r="K50" s="9"/>
      <c r="L50" s="21"/>
      <c r="M50" s="19"/>
    </row>
    <row r="51" spans="1:13" ht="18" customHeight="1" x14ac:dyDescent="0.25">
      <c r="A51" s="16"/>
      <c r="B51" s="5"/>
      <c r="C51" s="14"/>
      <c r="D51" s="14"/>
      <c r="E51" s="21"/>
      <c r="F51" s="19"/>
      <c r="G51" s="19"/>
      <c r="H51" s="23"/>
      <c r="I51" s="19"/>
      <c r="J51" s="23"/>
      <c r="K51" s="25"/>
      <c r="L51" s="21"/>
      <c r="M51" s="19"/>
    </row>
    <row r="52" spans="1:13" ht="18" customHeight="1" x14ac:dyDescent="0.25">
      <c r="A52" s="16"/>
      <c r="B52" s="5"/>
      <c r="C52" s="14"/>
      <c r="D52" s="14"/>
      <c r="E52" s="21"/>
      <c r="F52" s="19"/>
      <c r="G52" s="19"/>
      <c r="H52" s="23"/>
      <c r="I52" s="19"/>
      <c r="J52" s="23"/>
      <c r="K52" s="25"/>
      <c r="L52" s="21"/>
      <c r="M52" s="19"/>
    </row>
    <row r="53" spans="1:13" ht="18" customHeight="1" x14ac:dyDescent="0.25">
      <c r="A53" s="16"/>
      <c r="B53" s="5"/>
      <c r="C53" s="14"/>
      <c r="D53" s="14"/>
      <c r="E53" s="21"/>
      <c r="F53" s="5"/>
      <c r="G53" s="5"/>
      <c r="H53" s="8"/>
      <c r="I53" s="5"/>
      <c r="J53" s="8"/>
      <c r="K53" s="9"/>
      <c r="L53" s="13"/>
      <c r="M53" s="19"/>
    </row>
    <row r="54" spans="1:13" ht="18" customHeight="1" x14ac:dyDescent="0.25">
      <c r="A54" s="16"/>
      <c r="B54" s="5"/>
      <c r="C54" s="14"/>
      <c r="D54" s="14"/>
      <c r="E54" s="21"/>
      <c r="F54" s="19"/>
      <c r="G54" s="19"/>
      <c r="H54" s="23"/>
      <c r="I54" s="19"/>
      <c r="J54" s="23"/>
      <c r="K54" s="25"/>
      <c r="L54" s="21"/>
      <c r="M54" s="19"/>
    </row>
    <row r="55" spans="1:13" ht="18" customHeight="1" x14ac:dyDescent="0.25">
      <c r="B55" s="5"/>
      <c r="C55" s="14"/>
      <c r="D55" s="14"/>
      <c r="E55" s="13"/>
      <c r="F55" s="19"/>
      <c r="G55" s="5"/>
      <c r="H55" s="8"/>
      <c r="I55" s="5"/>
      <c r="J55" s="8"/>
      <c r="K55" s="9"/>
      <c r="L55" s="21"/>
      <c r="M55" s="5"/>
    </row>
    <row r="56" spans="1:13" ht="18" customHeight="1" x14ac:dyDescent="0.25">
      <c r="A56" s="16"/>
      <c r="B56" s="5"/>
      <c r="C56" s="14"/>
      <c r="D56" s="6"/>
      <c r="E56" s="21"/>
      <c r="F56" s="19"/>
      <c r="G56" s="5"/>
      <c r="H56" s="8"/>
      <c r="I56" s="5"/>
      <c r="J56" s="8"/>
      <c r="K56" s="9"/>
      <c r="L56" s="21"/>
      <c r="M56" s="19"/>
    </row>
    <row r="57" spans="1:13" ht="18" customHeight="1" x14ac:dyDescent="0.25">
      <c r="A57" s="16"/>
      <c r="B57" s="5"/>
      <c r="C57" s="14"/>
      <c r="D57" s="14"/>
      <c r="E57" s="21"/>
      <c r="F57" s="19"/>
      <c r="G57" s="5"/>
      <c r="H57" s="8"/>
      <c r="I57" s="5"/>
      <c r="J57" s="8"/>
      <c r="K57" s="9"/>
      <c r="L57" s="21"/>
      <c r="M57" s="19"/>
    </row>
    <row r="58" spans="1:13" s="6" customFormat="1" ht="18" customHeight="1" x14ac:dyDescent="0.2">
      <c r="A58" s="16"/>
      <c r="B58" s="5"/>
      <c r="C58" s="14"/>
      <c r="D58" s="14"/>
      <c r="E58" s="21"/>
      <c r="F58" s="19"/>
      <c r="G58" s="19"/>
      <c r="H58" s="23"/>
      <c r="I58" s="19"/>
      <c r="J58" s="23"/>
      <c r="K58" s="25"/>
      <c r="L58" s="21"/>
      <c r="M58" s="19"/>
    </row>
    <row r="59" spans="1:13" ht="18" customHeight="1" x14ac:dyDescent="0.25">
      <c r="A59" s="16"/>
      <c r="B59" s="5"/>
      <c r="C59" s="14"/>
      <c r="D59" s="14"/>
      <c r="E59" s="21"/>
      <c r="F59" s="19"/>
      <c r="G59" s="19"/>
      <c r="H59" s="23"/>
      <c r="I59" s="19"/>
      <c r="J59" s="23"/>
      <c r="K59" s="25"/>
      <c r="L59" s="21"/>
      <c r="M59" s="19"/>
    </row>
    <row r="60" spans="1:13" ht="18" customHeight="1" x14ac:dyDescent="0.25">
      <c r="A60" s="16"/>
      <c r="B60" s="5"/>
      <c r="C60" s="14"/>
      <c r="D60" s="14"/>
      <c r="E60" s="21"/>
      <c r="F60" s="19"/>
      <c r="G60" s="19"/>
      <c r="H60" s="23"/>
      <c r="I60" s="19"/>
      <c r="J60" s="23"/>
      <c r="K60" s="25"/>
      <c r="L60" s="21"/>
      <c r="M60" s="19"/>
    </row>
    <row r="61" spans="1:13" ht="18" customHeight="1" x14ac:dyDescent="0.25">
      <c r="A61" s="16"/>
      <c r="B61" s="5"/>
      <c r="C61" s="14"/>
      <c r="D61" s="14"/>
      <c r="E61" s="21"/>
      <c r="F61" s="19"/>
      <c r="G61" s="19"/>
      <c r="H61" s="23"/>
      <c r="I61" s="19"/>
      <c r="J61" s="23"/>
      <c r="K61" s="25"/>
      <c r="L61" s="21"/>
      <c r="M61" s="19"/>
    </row>
    <row r="62" spans="1:13" ht="18" customHeight="1" x14ac:dyDescent="0.25">
      <c r="A62" s="16"/>
      <c r="B62" s="5"/>
      <c r="C62" s="14"/>
      <c r="D62" s="14"/>
      <c r="E62" s="21"/>
      <c r="F62" s="19"/>
      <c r="G62" s="19"/>
      <c r="H62" s="23"/>
      <c r="I62" s="19"/>
      <c r="J62" s="23"/>
      <c r="K62" s="25"/>
      <c r="L62" s="21"/>
      <c r="M62" s="19"/>
    </row>
    <row r="63" spans="1:13" s="6" customFormat="1" ht="18" customHeight="1" x14ac:dyDescent="0.2">
      <c r="A63" s="4"/>
      <c r="B63" s="5"/>
      <c r="C63" s="14"/>
      <c r="D63" s="14"/>
      <c r="E63" s="13"/>
      <c r="F63" s="5"/>
      <c r="G63" s="5"/>
      <c r="H63" s="8"/>
      <c r="I63" s="5"/>
      <c r="J63" s="8"/>
      <c r="K63" s="9"/>
      <c r="L63" s="13"/>
      <c r="M63" s="5"/>
    </row>
    <row r="64" spans="1:13" ht="18" customHeight="1" x14ac:dyDescent="0.25">
      <c r="A64" s="16"/>
      <c r="B64" s="5"/>
      <c r="C64" s="14"/>
      <c r="D64" s="6"/>
      <c r="E64" s="21"/>
      <c r="F64" s="19"/>
      <c r="G64" s="19"/>
      <c r="H64" s="23"/>
      <c r="I64" s="19"/>
      <c r="J64" s="23"/>
      <c r="K64" s="25"/>
      <c r="L64" s="21"/>
      <c r="M64" s="19"/>
    </row>
    <row r="65" spans="1:13" ht="18" customHeight="1" x14ac:dyDescent="0.25">
      <c r="A65" s="4"/>
      <c r="B65" s="5"/>
      <c r="C65" s="14"/>
      <c r="D65" s="14"/>
      <c r="E65" s="13"/>
      <c r="F65" s="5"/>
      <c r="G65" s="5"/>
      <c r="H65" s="8"/>
      <c r="I65" s="5"/>
      <c r="J65" s="8"/>
      <c r="K65" s="9"/>
      <c r="L65" s="13"/>
      <c r="M65" s="5"/>
    </row>
    <row r="66" spans="1:13" ht="18" customHeight="1" x14ac:dyDescent="0.25">
      <c r="A66" s="4"/>
      <c r="B66" s="5"/>
      <c r="C66" s="14"/>
      <c r="D66" s="6"/>
      <c r="E66" s="13"/>
      <c r="F66" s="5"/>
      <c r="G66" s="5"/>
      <c r="H66" s="8"/>
      <c r="I66" s="5"/>
      <c r="J66" s="8"/>
      <c r="K66" s="9"/>
      <c r="L66" s="13"/>
      <c r="M66" s="5"/>
    </row>
    <row r="67" spans="1:13" ht="18" customHeight="1" x14ac:dyDescent="0.25">
      <c r="A67" s="16"/>
      <c r="B67" s="5"/>
      <c r="C67" s="14"/>
      <c r="D67" s="6"/>
      <c r="E67" s="21"/>
      <c r="F67" s="19"/>
      <c r="G67" s="19"/>
      <c r="H67" s="23"/>
      <c r="I67" s="19"/>
      <c r="J67" s="23"/>
      <c r="K67" s="25"/>
      <c r="L67" s="21"/>
      <c r="M67" s="19"/>
    </row>
    <row r="68" spans="1:13" ht="18" customHeight="1" x14ac:dyDescent="0.25">
      <c r="A68" s="4"/>
      <c r="B68" s="5"/>
      <c r="C68" s="14"/>
      <c r="D68" s="14"/>
      <c r="E68" s="13"/>
      <c r="F68" s="5"/>
      <c r="G68" s="5"/>
      <c r="H68" s="8"/>
      <c r="I68" s="5"/>
      <c r="J68" s="8"/>
      <c r="K68" s="9"/>
      <c r="L68" s="13"/>
      <c r="M68" s="5"/>
    </row>
    <row r="69" spans="1:13" ht="18" customHeight="1" x14ac:dyDescent="0.25">
      <c r="A69" s="16"/>
      <c r="B69" s="5"/>
      <c r="C69" s="14"/>
      <c r="D69" s="6"/>
      <c r="E69" s="21"/>
      <c r="F69" s="19"/>
      <c r="G69" s="19"/>
      <c r="H69" s="23"/>
      <c r="I69" s="19"/>
      <c r="J69" s="23"/>
      <c r="K69" s="25"/>
      <c r="L69" s="21"/>
      <c r="M69" s="19"/>
    </row>
    <row r="70" spans="1:13" ht="18" customHeight="1" x14ac:dyDescent="0.25">
      <c r="A70" s="16"/>
      <c r="B70" s="5"/>
      <c r="C70" s="14"/>
      <c r="D70" s="14"/>
      <c r="E70" s="21"/>
      <c r="F70" s="19"/>
      <c r="G70" s="5"/>
      <c r="H70" s="8"/>
      <c r="I70" s="5"/>
      <c r="J70" s="23"/>
      <c r="K70" s="9"/>
      <c r="L70" s="21"/>
      <c r="M70" s="19"/>
    </row>
    <row r="71" spans="1:13" ht="18" customHeight="1" x14ac:dyDescent="0.25">
      <c r="A71" s="4"/>
      <c r="B71" s="5"/>
      <c r="C71" s="14"/>
      <c r="D71" s="14"/>
      <c r="E71" s="13"/>
      <c r="F71" s="5"/>
      <c r="G71" s="5"/>
      <c r="H71" s="8"/>
      <c r="I71" s="5"/>
      <c r="J71" s="8"/>
      <c r="K71" s="9"/>
      <c r="L71" s="13"/>
      <c r="M71" s="5"/>
    </row>
    <row r="72" spans="1:13" ht="18" customHeight="1" x14ac:dyDescent="0.25">
      <c r="A72" s="16"/>
      <c r="B72" s="5"/>
      <c r="C72" s="14"/>
      <c r="D72" s="6"/>
      <c r="E72" s="21"/>
      <c r="F72" s="5"/>
      <c r="G72" s="5"/>
      <c r="H72" s="8"/>
      <c r="I72" s="5"/>
      <c r="J72" s="8"/>
      <c r="K72" s="9"/>
      <c r="L72" s="13"/>
      <c r="M72" s="19"/>
    </row>
    <row r="73" spans="1:13" ht="18" customHeight="1" x14ac:dyDescent="0.25">
      <c r="A73" s="4"/>
      <c r="B73" s="5"/>
      <c r="C73" s="14"/>
      <c r="D73" s="6"/>
      <c r="E73" s="13"/>
      <c r="F73" s="19"/>
      <c r="G73" s="5"/>
      <c r="H73" s="8"/>
      <c r="I73" s="5"/>
      <c r="J73" s="8"/>
      <c r="K73" s="9"/>
      <c r="L73" s="21"/>
      <c r="M73" s="5"/>
    </row>
    <row r="74" spans="1:13" ht="18" customHeight="1" x14ac:dyDescent="0.25">
      <c r="A74" s="16"/>
      <c r="B74" s="19"/>
      <c r="C74" s="14"/>
      <c r="D74" s="6"/>
      <c r="E74" s="21"/>
      <c r="F74" s="19"/>
      <c r="G74" s="19"/>
      <c r="H74" s="23"/>
      <c r="I74" s="19"/>
      <c r="J74" s="23"/>
      <c r="K74" s="25"/>
      <c r="L74" s="21"/>
      <c r="M74" s="19"/>
    </row>
    <row r="75" spans="1:13" ht="18" customHeight="1" x14ac:dyDescent="0.25">
      <c r="A75" s="4"/>
      <c r="B75" s="5"/>
      <c r="C75" s="14"/>
      <c r="D75" s="14"/>
      <c r="E75" s="6"/>
      <c r="F75" s="5"/>
      <c r="G75" s="5"/>
      <c r="H75" s="8"/>
      <c r="I75" s="5"/>
      <c r="J75" s="8"/>
      <c r="K75" s="9"/>
      <c r="L75" s="6"/>
      <c r="M75" s="6"/>
    </row>
    <row r="76" spans="1:13" ht="18" customHeight="1" x14ac:dyDescent="0.25">
      <c r="A76" s="16"/>
      <c r="B76" s="19"/>
      <c r="C76" s="14"/>
      <c r="D76" s="6"/>
      <c r="E76" s="21"/>
      <c r="F76" s="19"/>
      <c r="G76" s="19"/>
      <c r="H76" s="23"/>
      <c r="I76" s="19"/>
      <c r="J76" s="23"/>
      <c r="K76" s="25"/>
      <c r="L76" s="21"/>
      <c r="M76" s="19"/>
    </row>
    <row r="77" spans="1:13" ht="18" customHeight="1" x14ac:dyDescent="0.25">
      <c r="A77" s="17"/>
      <c r="B77" s="19"/>
      <c r="C77" s="14"/>
      <c r="D77" s="14"/>
      <c r="E77" s="21"/>
      <c r="F77" s="19"/>
      <c r="G77" s="19"/>
      <c r="H77" s="23"/>
      <c r="I77" s="19"/>
      <c r="J77" s="23"/>
      <c r="K77" s="25"/>
      <c r="L77" s="21"/>
      <c r="M77" s="19"/>
    </row>
    <row r="78" spans="1:13" ht="18" customHeight="1" x14ac:dyDescent="0.25">
      <c r="A78" s="4"/>
      <c r="B78" s="19"/>
      <c r="C78" s="14"/>
      <c r="D78" s="14"/>
      <c r="E78" s="13"/>
      <c r="F78" s="5"/>
      <c r="G78" s="5"/>
      <c r="H78" s="8"/>
      <c r="I78" s="5"/>
      <c r="J78" s="8"/>
      <c r="K78" s="9"/>
      <c r="L78" s="13"/>
      <c r="M78" s="5"/>
    </row>
    <row r="79" spans="1:13" ht="18" customHeight="1" x14ac:dyDescent="0.25">
      <c r="A79" s="4"/>
      <c r="B79" s="19"/>
      <c r="C79" s="14"/>
      <c r="D79" s="6"/>
      <c r="E79" s="13"/>
      <c r="F79" s="5"/>
      <c r="G79" s="5"/>
      <c r="H79" s="8"/>
      <c r="I79" s="5"/>
      <c r="J79" s="8"/>
      <c r="K79" s="9"/>
      <c r="L79" s="13"/>
      <c r="M79" s="5"/>
    </row>
    <row r="80" spans="1:13" ht="18" customHeight="1" x14ac:dyDescent="0.25">
      <c r="A80" s="16"/>
      <c r="B80" s="19"/>
      <c r="C80" s="14"/>
      <c r="D80" s="6"/>
      <c r="E80" s="21"/>
      <c r="F80" s="19"/>
      <c r="G80" s="19"/>
      <c r="H80" s="23"/>
      <c r="I80" s="19"/>
      <c r="J80" s="23"/>
      <c r="K80" s="25"/>
      <c r="L80" s="21"/>
      <c r="M80" s="19"/>
    </row>
    <row r="81" spans="1:13" ht="18" customHeight="1" x14ac:dyDescent="0.25">
      <c r="A81" s="16"/>
      <c r="B81" s="19"/>
      <c r="C81" s="14"/>
      <c r="D81" s="14"/>
      <c r="E81" s="21"/>
      <c r="F81" s="19"/>
      <c r="G81" s="19"/>
      <c r="H81" s="23"/>
      <c r="I81" s="19"/>
      <c r="J81" s="23"/>
      <c r="K81" s="25"/>
      <c r="L81" s="21"/>
      <c r="M81" s="19"/>
    </row>
    <row r="82" spans="1:13" ht="18" customHeight="1" x14ac:dyDescent="0.25">
      <c r="A82" s="16"/>
      <c r="B82" s="19"/>
      <c r="C82" s="14"/>
      <c r="D82" s="14"/>
      <c r="E82" s="21"/>
      <c r="F82" s="19"/>
      <c r="G82" s="5"/>
      <c r="H82" s="8"/>
      <c r="I82" s="5"/>
      <c r="J82" s="8"/>
      <c r="K82" s="9"/>
      <c r="L82" s="21"/>
      <c r="M82" s="19"/>
    </row>
    <row r="83" spans="1:13" ht="18" customHeight="1" x14ac:dyDescent="0.25">
      <c r="A83" s="16"/>
      <c r="B83" s="19"/>
      <c r="C83" s="14"/>
      <c r="D83" s="14"/>
      <c r="E83" s="21"/>
      <c r="F83" s="19"/>
      <c r="G83" s="19"/>
      <c r="H83" s="23"/>
      <c r="I83" s="19"/>
      <c r="J83" s="23"/>
      <c r="K83" s="25"/>
      <c r="L83" s="21"/>
      <c r="M83" s="19"/>
    </row>
    <row r="84" spans="1:13" ht="18" customHeight="1" x14ac:dyDescent="0.25">
      <c r="A84" s="16"/>
      <c r="B84" s="19"/>
      <c r="C84" s="14"/>
      <c r="D84" s="14"/>
      <c r="E84" s="21"/>
      <c r="F84" s="19"/>
      <c r="G84" s="19"/>
      <c r="H84" s="23"/>
      <c r="I84" s="19"/>
      <c r="J84" s="23"/>
      <c r="K84" s="25"/>
      <c r="L84" s="21"/>
      <c r="M84" s="19"/>
    </row>
    <row r="85" spans="1:13" ht="18" customHeight="1" x14ac:dyDescent="0.25">
      <c r="A85" s="16"/>
      <c r="B85" s="19"/>
      <c r="C85" s="14"/>
      <c r="D85" s="14"/>
      <c r="E85" s="21"/>
      <c r="F85" s="19"/>
      <c r="G85" s="19"/>
      <c r="H85" s="23"/>
      <c r="I85" s="19"/>
      <c r="J85" s="23"/>
      <c r="K85" s="25"/>
      <c r="L85" s="21"/>
      <c r="M85" s="19"/>
    </row>
    <row r="86" spans="1:13" ht="18" customHeight="1" x14ac:dyDescent="0.25">
      <c r="A86" s="4"/>
      <c r="B86" s="19"/>
      <c r="C86" s="14"/>
      <c r="D86" s="14"/>
      <c r="E86" s="13"/>
      <c r="F86" s="5"/>
      <c r="G86" s="5"/>
      <c r="H86" s="8"/>
      <c r="I86" s="5"/>
      <c r="J86" s="8"/>
      <c r="K86" s="9"/>
      <c r="L86" s="13"/>
      <c r="M86" s="5"/>
    </row>
    <row r="87" spans="1:13" ht="18" customHeight="1" x14ac:dyDescent="0.25">
      <c r="A87" s="16"/>
      <c r="B87" s="19"/>
      <c r="C87" s="14"/>
      <c r="D87" s="6"/>
      <c r="E87" s="21"/>
      <c r="F87" s="19"/>
      <c r="G87" s="19"/>
      <c r="H87" s="23"/>
      <c r="I87" s="19"/>
      <c r="J87" s="23"/>
      <c r="K87" s="25"/>
      <c r="L87" s="21"/>
      <c r="M87" s="19"/>
    </row>
    <row r="88" spans="1:13" ht="18" customHeight="1" x14ac:dyDescent="0.25">
      <c r="A88" s="16"/>
      <c r="B88" s="19"/>
      <c r="C88" s="14"/>
      <c r="D88" s="14"/>
      <c r="E88" s="21"/>
      <c r="F88" s="19"/>
      <c r="G88" s="19"/>
      <c r="H88" s="23"/>
      <c r="I88" s="19"/>
      <c r="J88" s="23"/>
      <c r="K88" s="25"/>
      <c r="L88" s="21"/>
      <c r="M88" s="19"/>
    </row>
    <row r="89" spans="1:13" ht="18" customHeight="1" x14ac:dyDescent="0.25">
      <c r="A89" s="16"/>
      <c r="B89" s="19"/>
      <c r="C89" s="14"/>
      <c r="D89" s="14"/>
      <c r="E89" s="21"/>
      <c r="F89" s="19"/>
      <c r="G89" s="19"/>
      <c r="H89" s="23"/>
      <c r="I89" s="19"/>
      <c r="J89" s="23"/>
      <c r="K89" s="25"/>
      <c r="L89" s="21"/>
      <c r="M89" s="19"/>
    </row>
    <row r="90" spans="1:13" ht="18" customHeight="1" x14ac:dyDescent="0.25">
      <c r="A90" s="4"/>
      <c r="B90" s="5"/>
      <c r="C90" s="14"/>
      <c r="D90" s="14"/>
      <c r="E90" s="13"/>
      <c r="F90" s="19"/>
      <c r="G90" s="5"/>
      <c r="H90" s="8"/>
      <c r="I90" s="5"/>
      <c r="J90" s="8"/>
      <c r="K90" s="9"/>
      <c r="L90" s="21"/>
      <c r="M90" s="5"/>
    </row>
    <row r="91" spans="1:13" ht="18" customHeight="1" x14ac:dyDescent="0.25">
      <c r="A91" s="4"/>
      <c r="B91" s="5"/>
      <c r="C91" s="14"/>
      <c r="D91" s="6"/>
      <c r="E91" s="13"/>
      <c r="F91" s="5"/>
      <c r="G91" s="5"/>
      <c r="H91" s="8"/>
      <c r="I91" s="5"/>
      <c r="J91" s="8"/>
      <c r="K91" s="9"/>
      <c r="L91" s="13"/>
      <c r="M91" s="5"/>
    </row>
    <row r="92" spans="1:13" ht="18" customHeight="1" x14ac:dyDescent="0.25">
      <c r="A92" s="4"/>
      <c r="B92" s="5"/>
      <c r="C92" s="14"/>
      <c r="D92" s="6"/>
      <c r="E92" s="13"/>
      <c r="F92" s="5"/>
      <c r="G92" s="5"/>
      <c r="H92" s="8"/>
      <c r="I92" s="5"/>
      <c r="J92" s="8"/>
      <c r="K92" s="9"/>
      <c r="L92" s="13"/>
      <c r="M92" s="5"/>
    </row>
    <row r="93" spans="1:13" ht="18" customHeight="1" x14ac:dyDescent="0.25">
      <c r="B93" s="5"/>
      <c r="C93" s="14"/>
      <c r="D93" s="6"/>
      <c r="E93" s="13"/>
      <c r="F93" s="5"/>
      <c r="G93" s="5"/>
      <c r="H93" s="8"/>
      <c r="I93" s="5"/>
      <c r="J93" s="8"/>
      <c r="K93" s="9"/>
      <c r="L93" s="13"/>
      <c r="M93" s="6"/>
    </row>
    <row r="94" spans="1:13" ht="18" customHeight="1" x14ac:dyDescent="0.25">
      <c r="A94" s="16"/>
      <c r="B94" s="5"/>
      <c r="C94" s="14"/>
      <c r="D94" s="6"/>
      <c r="E94" s="21"/>
      <c r="F94" s="19"/>
      <c r="G94" s="19"/>
      <c r="H94" s="23"/>
      <c r="I94" s="19"/>
      <c r="J94" s="23"/>
      <c r="K94" s="25"/>
      <c r="L94" s="21"/>
      <c r="M94" s="19"/>
    </row>
    <row r="95" spans="1:13" ht="18" customHeight="1" x14ac:dyDescent="0.25">
      <c r="A95" s="16"/>
      <c r="B95" s="5"/>
      <c r="C95" s="14"/>
      <c r="D95" s="14"/>
      <c r="E95" s="21"/>
      <c r="F95" s="19"/>
      <c r="G95" s="19"/>
      <c r="H95" s="23"/>
      <c r="I95" s="19"/>
      <c r="J95" s="23"/>
      <c r="K95" s="25"/>
      <c r="L95" s="21"/>
      <c r="M95" s="19"/>
    </row>
    <row r="96" spans="1:13" ht="18" customHeight="1" x14ac:dyDescent="0.25">
      <c r="A96" s="4"/>
      <c r="B96" s="5"/>
      <c r="C96" s="14"/>
      <c r="D96" s="14"/>
      <c r="E96" s="13"/>
      <c r="F96" s="5"/>
      <c r="G96" s="5"/>
      <c r="H96" s="8"/>
      <c r="I96" s="5"/>
      <c r="J96" s="8"/>
      <c r="K96" s="9"/>
      <c r="L96" s="13"/>
      <c r="M96" s="5"/>
    </row>
    <row r="97" spans="1:13" ht="18" customHeight="1" x14ac:dyDescent="0.25">
      <c r="A97" s="16"/>
      <c r="B97" s="5"/>
      <c r="C97" s="14"/>
      <c r="D97" s="6"/>
      <c r="E97" s="21"/>
      <c r="F97" s="19"/>
      <c r="G97" s="19"/>
      <c r="H97" s="23"/>
      <c r="I97" s="19"/>
      <c r="J97" s="23"/>
      <c r="K97" s="25"/>
      <c r="L97" s="21"/>
      <c r="M97" s="19"/>
    </row>
    <row r="98" spans="1:13" ht="18" customHeight="1" x14ac:dyDescent="0.25">
      <c r="A98" s="16"/>
      <c r="B98" s="5"/>
      <c r="C98" s="14"/>
      <c r="D98" s="14"/>
      <c r="E98" s="21"/>
      <c r="F98" s="19"/>
      <c r="G98" s="19"/>
      <c r="H98" s="23"/>
      <c r="I98" s="19"/>
      <c r="J98" s="23"/>
      <c r="K98" s="25"/>
      <c r="L98" s="21"/>
      <c r="M98" s="19"/>
    </row>
    <row r="99" spans="1:13" ht="18" customHeight="1" x14ac:dyDescent="0.25">
      <c r="A99" s="16"/>
      <c r="B99" s="19"/>
      <c r="C99" s="14"/>
      <c r="D99" s="14"/>
      <c r="E99" s="21"/>
      <c r="F99" s="19"/>
      <c r="G99" s="19"/>
      <c r="H99" s="23"/>
      <c r="I99" s="19"/>
      <c r="J99" s="23"/>
      <c r="K99" s="25"/>
      <c r="L99" s="21"/>
      <c r="M99" s="19"/>
    </row>
    <row r="100" spans="1:13" ht="18" customHeight="1" x14ac:dyDescent="0.25">
      <c r="A100" s="17"/>
      <c r="B100" s="19"/>
      <c r="C100" s="14"/>
      <c r="D100" s="14"/>
      <c r="E100" s="21"/>
      <c r="F100" s="19"/>
      <c r="G100" s="19"/>
      <c r="H100" s="23"/>
      <c r="I100" s="19"/>
      <c r="J100" s="23"/>
      <c r="K100" s="25"/>
      <c r="L100" s="21"/>
      <c r="M100" s="19"/>
    </row>
    <row r="101" spans="1:13" ht="18" customHeight="1" x14ac:dyDescent="0.25">
      <c r="A101" s="16"/>
      <c r="B101" s="19"/>
      <c r="C101" s="14"/>
      <c r="D101" s="14"/>
      <c r="E101" s="21"/>
      <c r="F101" s="19"/>
      <c r="G101" s="19"/>
      <c r="H101" s="23"/>
      <c r="I101" s="19"/>
      <c r="J101" s="23"/>
      <c r="K101" s="25"/>
      <c r="L101" s="21"/>
      <c r="M101" s="19"/>
    </row>
    <row r="102" spans="1:13" ht="18" customHeight="1" x14ac:dyDescent="0.25">
      <c r="A102" s="16"/>
      <c r="B102" s="19"/>
      <c r="C102" s="14"/>
      <c r="D102" s="14"/>
      <c r="E102" s="21"/>
      <c r="F102" s="19"/>
      <c r="G102" s="19"/>
      <c r="H102" s="23"/>
      <c r="I102" s="19"/>
      <c r="J102" s="23"/>
      <c r="K102" s="25"/>
      <c r="L102" s="21"/>
      <c r="M102" s="19"/>
    </row>
    <row r="103" spans="1:13" ht="18" customHeight="1" x14ac:dyDescent="0.25">
      <c r="A103" s="16"/>
      <c r="B103" s="19"/>
      <c r="C103" s="14"/>
      <c r="D103" s="14"/>
      <c r="E103" s="21"/>
      <c r="F103" s="19"/>
      <c r="G103" s="5"/>
      <c r="H103" s="8"/>
      <c r="I103" s="5"/>
      <c r="J103" s="8"/>
      <c r="K103" s="9"/>
      <c r="L103" s="21"/>
      <c r="M103" s="19"/>
    </row>
    <row r="104" spans="1:13" ht="18" customHeight="1" x14ac:dyDescent="0.25">
      <c r="A104" s="16"/>
      <c r="B104" s="19"/>
      <c r="C104" s="14"/>
      <c r="D104" s="14"/>
      <c r="E104" s="21"/>
      <c r="F104" s="19"/>
      <c r="G104" s="19"/>
      <c r="H104" s="23"/>
      <c r="I104" s="19"/>
      <c r="J104" s="23"/>
      <c r="K104" s="25"/>
      <c r="L104" s="21"/>
      <c r="M104" s="19"/>
    </row>
    <row r="105" spans="1:13" ht="18" customHeight="1" x14ac:dyDescent="0.25">
      <c r="A105" s="16"/>
      <c r="B105" s="19"/>
      <c r="C105" s="14"/>
      <c r="D105" s="14"/>
      <c r="E105" s="21"/>
      <c r="F105" s="19"/>
      <c r="G105" s="19"/>
      <c r="H105" s="24"/>
      <c r="I105" s="19"/>
      <c r="J105" s="23"/>
      <c r="K105" s="25"/>
      <c r="L105" s="21"/>
      <c r="M105" s="19"/>
    </row>
    <row r="106" spans="1:13" ht="18" customHeight="1" x14ac:dyDescent="0.25">
      <c r="A106" s="17"/>
      <c r="B106" s="19"/>
      <c r="C106" s="14"/>
      <c r="D106" s="14"/>
      <c r="E106" s="21"/>
      <c r="F106" s="19"/>
      <c r="G106" s="5"/>
      <c r="H106" s="8"/>
      <c r="I106" s="5"/>
      <c r="J106" s="8"/>
      <c r="K106" s="9"/>
      <c r="L106" s="21"/>
      <c r="M106" s="19"/>
    </row>
    <row r="107" spans="1:13" ht="18" customHeight="1" x14ac:dyDescent="0.25">
      <c r="B107" s="19"/>
      <c r="D107" s="14"/>
    </row>
    <row r="108" spans="1:13" ht="18" customHeight="1" x14ac:dyDescent="0.25">
      <c r="A108" s="4"/>
      <c r="B108" s="19"/>
      <c r="C108" s="14"/>
      <c r="E108" s="13"/>
      <c r="F108" s="5"/>
      <c r="G108" s="5"/>
      <c r="H108" s="8"/>
      <c r="I108" s="5"/>
      <c r="J108" s="8"/>
      <c r="K108" s="9"/>
      <c r="L108" s="13"/>
      <c r="M108" s="5"/>
    </row>
    <row r="109" spans="1:13" ht="18" customHeight="1" x14ac:dyDescent="0.25">
      <c r="A109" s="16"/>
      <c r="B109" s="19"/>
      <c r="C109" s="14"/>
      <c r="D109" s="6"/>
      <c r="E109" s="21"/>
      <c r="F109" s="19"/>
      <c r="G109" s="19"/>
      <c r="H109" s="23"/>
      <c r="I109" s="19"/>
      <c r="J109" s="23"/>
      <c r="K109" s="25"/>
      <c r="L109" s="21"/>
      <c r="M109" s="19"/>
    </row>
    <row r="110" spans="1:13" ht="18" customHeight="1" x14ac:dyDescent="0.25">
      <c r="A110" s="16"/>
      <c r="B110" s="19"/>
      <c r="C110" s="14"/>
      <c r="D110" s="14"/>
      <c r="E110" s="21"/>
      <c r="F110" s="19"/>
      <c r="G110" s="5"/>
      <c r="H110" s="8"/>
      <c r="I110" s="5"/>
      <c r="J110" s="8"/>
      <c r="K110" s="9"/>
      <c r="L110" s="21"/>
      <c r="M110" s="19"/>
    </row>
    <row r="111" spans="1:13" ht="18" customHeight="1" x14ac:dyDescent="0.25">
      <c r="A111" s="16"/>
      <c r="B111" s="19"/>
      <c r="C111" s="14"/>
      <c r="D111" s="14"/>
      <c r="E111" s="21"/>
      <c r="F111" s="19"/>
      <c r="G111" s="19"/>
      <c r="H111" s="23"/>
      <c r="I111" s="19"/>
      <c r="J111" s="23"/>
      <c r="K111" s="25"/>
      <c r="L111" s="21"/>
      <c r="M111" s="19"/>
    </row>
    <row r="112" spans="1:13" ht="18" customHeight="1" x14ac:dyDescent="0.25">
      <c r="A112" s="16"/>
      <c r="B112" s="19"/>
      <c r="C112" s="14"/>
      <c r="D112" s="14"/>
      <c r="E112" s="21"/>
      <c r="F112" s="19"/>
      <c r="G112" s="19"/>
      <c r="H112" s="23"/>
      <c r="I112" s="19"/>
      <c r="J112" s="23"/>
      <c r="K112" s="25"/>
      <c r="L112" s="21"/>
      <c r="M112" s="19"/>
    </row>
    <row r="113" spans="1:13" ht="18" customHeight="1" x14ac:dyDescent="0.25">
      <c r="A113" s="4"/>
      <c r="B113" s="19"/>
      <c r="C113" s="14"/>
      <c r="D113" s="14"/>
      <c r="E113" s="13"/>
      <c r="F113" s="5"/>
      <c r="G113" s="5"/>
      <c r="H113" s="8"/>
      <c r="I113" s="5"/>
      <c r="J113" s="8"/>
      <c r="K113" s="9"/>
      <c r="L113" s="13"/>
      <c r="M113" s="5"/>
    </row>
    <row r="114" spans="1:13" ht="18" customHeight="1" x14ac:dyDescent="0.25">
      <c r="A114" s="16"/>
      <c r="B114" s="19"/>
      <c r="C114" s="14"/>
      <c r="D114" s="6"/>
      <c r="E114" s="21"/>
      <c r="F114" s="19"/>
      <c r="G114" s="19"/>
      <c r="H114" s="23"/>
      <c r="I114" s="19"/>
      <c r="J114" s="23"/>
      <c r="K114" s="25"/>
      <c r="L114" s="21"/>
      <c r="M114" s="19"/>
    </row>
    <row r="115" spans="1:13" ht="18" customHeight="1" x14ac:dyDescent="0.25">
      <c r="A115" s="16"/>
      <c r="B115" s="19"/>
      <c r="C115" s="14"/>
      <c r="D115" s="14"/>
      <c r="E115" s="21"/>
      <c r="F115" s="19"/>
      <c r="G115" s="19"/>
      <c r="H115" s="23"/>
      <c r="I115" s="19"/>
      <c r="J115" s="23"/>
      <c r="K115" s="25"/>
      <c r="L115" s="21"/>
      <c r="M115" s="19"/>
    </row>
    <row r="116" spans="1:13" ht="18" customHeight="1" x14ac:dyDescent="0.25">
      <c r="A116" s="4"/>
      <c r="B116" s="19"/>
      <c r="C116" s="14"/>
      <c r="D116" s="14"/>
      <c r="E116" s="13"/>
      <c r="F116" s="5"/>
      <c r="G116" s="5"/>
      <c r="H116" s="8"/>
      <c r="I116" s="5"/>
      <c r="J116" s="8"/>
      <c r="K116" s="9"/>
      <c r="L116" s="13"/>
      <c r="M116" s="5"/>
    </row>
    <row r="117" spans="1:13" ht="18" customHeight="1" x14ac:dyDescent="0.25">
      <c r="A117" s="16"/>
      <c r="B117" s="19"/>
      <c r="C117" s="14"/>
      <c r="D117" s="6"/>
      <c r="E117" s="21"/>
      <c r="F117" s="5"/>
      <c r="G117" s="5"/>
      <c r="H117" s="8"/>
      <c r="I117" s="5"/>
      <c r="J117" s="8"/>
      <c r="K117" s="9"/>
      <c r="L117" s="13"/>
      <c r="M117" s="19"/>
    </row>
    <row r="118" spans="1:13" ht="18" customHeight="1" x14ac:dyDescent="0.25">
      <c r="A118" s="16"/>
      <c r="B118" s="19"/>
      <c r="C118" s="14"/>
      <c r="D118" s="14"/>
      <c r="E118" s="21"/>
      <c r="F118" s="19"/>
      <c r="G118" s="19"/>
      <c r="H118" s="23"/>
      <c r="I118" s="19"/>
      <c r="J118" s="23"/>
      <c r="K118" s="25"/>
      <c r="L118" s="21"/>
      <c r="M118" s="19"/>
    </row>
    <row r="119" spans="1:13" ht="18" customHeight="1" x14ac:dyDescent="0.25">
      <c r="A119" s="16"/>
      <c r="B119" s="19"/>
      <c r="C119" s="14"/>
      <c r="D119" s="14"/>
      <c r="E119" s="21"/>
      <c r="F119" s="19"/>
      <c r="G119" s="19"/>
      <c r="H119" s="23"/>
      <c r="I119" s="19"/>
      <c r="J119" s="23"/>
      <c r="K119" s="25"/>
      <c r="L119" s="21"/>
      <c r="M119" s="19"/>
    </row>
    <row r="120" spans="1:13" ht="18" customHeight="1" x14ac:dyDescent="0.25">
      <c r="A120" s="4"/>
      <c r="B120" s="19"/>
      <c r="C120" s="14"/>
      <c r="D120" s="14"/>
      <c r="E120" s="13"/>
      <c r="F120" s="5"/>
      <c r="G120" s="5"/>
      <c r="H120" s="8"/>
      <c r="I120" s="5"/>
      <c r="J120" s="8"/>
      <c r="K120" s="9"/>
      <c r="L120" s="13"/>
      <c r="M120" s="5"/>
    </row>
    <row r="121" spans="1:13" ht="18" customHeight="1" x14ac:dyDescent="0.25">
      <c r="A121" s="17"/>
      <c r="B121" s="19"/>
      <c r="C121" s="14"/>
      <c r="D121" s="6"/>
      <c r="E121" s="22"/>
      <c r="F121" s="20"/>
      <c r="G121" s="19"/>
      <c r="H121" s="23"/>
      <c r="I121" s="19"/>
      <c r="J121" s="23"/>
      <c r="K121" s="26"/>
      <c r="L121" s="22"/>
      <c r="M121" s="20"/>
    </row>
    <row r="122" spans="1:13" ht="18" customHeight="1" x14ac:dyDescent="0.25">
      <c r="A122" s="16"/>
      <c r="B122" s="19"/>
      <c r="C122" s="14"/>
      <c r="D122" s="15"/>
      <c r="E122" s="21"/>
      <c r="F122" s="19"/>
      <c r="G122" s="5"/>
      <c r="H122" s="8"/>
      <c r="I122" s="5"/>
      <c r="J122" s="8"/>
      <c r="K122" s="9"/>
      <c r="L122" s="21"/>
      <c r="M122" s="19"/>
    </row>
    <row r="123" spans="1:13" ht="18" customHeight="1" x14ac:dyDescent="0.25">
      <c r="A123" s="16"/>
      <c r="B123" s="19"/>
      <c r="C123" s="14"/>
      <c r="D123" s="14"/>
      <c r="E123" s="21"/>
      <c r="F123" s="19"/>
      <c r="G123" s="5"/>
      <c r="H123" s="8"/>
      <c r="I123" s="5"/>
      <c r="J123" s="8"/>
      <c r="K123" s="9"/>
      <c r="L123" s="21"/>
      <c r="M123" s="19"/>
    </row>
    <row r="124" spans="1:13" ht="18" customHeight="1" x14ac:dyDescent="0.25">
      <c r="A124" s="16"/>
      <c r="B124" s="19"/>
      <c r="C124" s="14"/>
      <c r="D124" s="14"/>
      <c r="E124" s="21"/>
      <c r="F124" s="19"/>
      <c r="G124" s="5"/>
      <c r="H124" s="8"/>
      <c r="I124" s="5"/>
      <c r="J124" s="8"/>
      <c r="K124" s="9"/>
      <c r="L124" s="21"/>
      <c r="M124" s="19"/>
    </row>
    <row r="125" spans="1:13" ht="18" customHeight="1" x14ac:dyDescent="0.25">
      <c r="A125" s="16"/>
      <c r="B125" s="19"/>
      <c r="C125" s="14"/>
      <c r="D125" s="14"/>
      <c r="E125" s="21"/>
      <c r="F125" s="19"/>
      <c r="G125" s="19"/>
      <c r="H125" s="23"/>
      <c r="I125" s="19"/>
      <c r="J125" s="23"/>
      <c r="K125" s="25"/>
      <c r="L125" s="21"/>
      <c r="M125" s="19"/>
    </row>
    <row r="126" spans="1:13" ht="18" customHeight="1" x14ac:dyDescent="0.25">
      <c r="A126" s="4"/>
      <c r="B126" s="19"/>
      <c r="C126" s="14"/>
      <c r="D126" s="14"/>
      <c r="E126" s="13"/>
      <c r="F126" s="5"/>
      <c r="G126" s="5"/>
      <c r="H126" s="8"/>
      <c r="I126" s="5"/>
      <c r="J126" s="8"/>
      <c r="K126" s="9"/>
      <c r="L126" s="13"/>
      <c r="M126" s="5"/>
    </row>
    <row r="127" spans="1:13" ht="18" customHeight="1" x14ac:dyDescent="0.25">
      <c r="A127" s="16"/>
      <c r="B127" s="19"/>
      <c r="C127" s="14"/>
      <c r="D127" s="6"/>
      <c r="E127" s="21"/>
      <c r="F127" s="19"/>
      <c r="G127" s="19"/>
      <c r="H127" s="23"/>
      <c r="I127" s="19"/>
      <c r="J127" s="23"/>
      <c r="K127" s="25"/>
      <c r="L127" s="21"/>
      <c r="M127" s="19"/>
    </row>
    <row r="128" spans="1:13" ht="18" customHeight="1" x14ac:dyDescent="0.25">
      <c r="A128" s="4"/>
      <c r="B128" s="19"/>
      <c r="C128" s="14"/>
      <c r="D128" s="14"/>
      <c r="E128" s="13"/>
      <c r="F128" s="5"/>
      <c r="G128" s="5"/>
      <c r="H128" s="8"/>
      <c r="I128" s="5"/>
      <c r="J128" s="8"/>
      <c r="K128" s="9"/>
      <c r="L128" s="13"/>
      <c r="M128" s="5"/>
    </row>
    <row r="129" spans="1:13" ht="18" customHeight="1" x14ac:dyDescent="0.25">
      <c r="A129" s="16"/>
      <c r="B129" s="19"/>
      <c r="C129" s="14"/>
      <c r="D129" s="6"/>
      <c r="E129" s="21"/>
      <c r="F129" s="19"/>
      <c r="G129" s="19"/>
      <c r="H129" s="23"/>
      <c r="I129" s="19"/>
      <c r="J129" s="23"/>
      <c r="K129" s="25"/>
      <c r="L129" s="21"/>
      <c r="M129" s="19"/>
    </row>
    <row r="130" spans="1:13" ht="18" customHeight="1" x14ac:dyDescent="0.25">
      <c r="A130" s="16"/>
      <c r="B130" s="19"/>
      <c r="C130" s="14"/>
      <c r="D130" s="14"/>
      <c r="E130" s="21"/>
      <c r="F130" s="19"/>
      <c r="G130" s="5"/>
      <c r="H130" s="8"/>
      <c r="I130" s="5"/>
      <c r="J130" s="8"/>
      <c r="K130" s="9"/>
      <c r="L130" s="21"/>
      <c r="M130" s="19"/>
    </row>
    <row r="131" spans="1:13" ht="18" customHeight="1" x14ac:dyDescent="0.25">
      <c r="A131" s="16"/>
      <c r="B131" s="19"/>
      <c r="C131" s="14"/>
      <c r="D131" s="14"/>
      <c r="E131" s="21"/>
      <c r="F131" s="19"/>
      <c r="G131" s="19"/>
      <c r="H131" s="23"/>
      <c r="I131" s="19"/>
      <c r="J131" s="23"/>
      <c r="K131" s="25"/>
      <c r="L131" s="21"/>
      <c r="M131" s="19"/>
    </row>
    <row r="132" spans="1:13" ht="18" customHeight="1" x14ac:dyDescent="0.25">
      <c r="A132" s="16"/>
      <c r="B132" s="19"/>
      <c r="C132" s="14"/>
      <c r="D132" s="14"/>
      <c r="E132" s="21"/>
      <c r="F132" s="19"/>
      <c r="G132" s="19"/>
      <c r="H132" s="23"/>
      <c r="I132" s="19"/>
      <c r="J132" s="23"/>
      <c r="K132" s="25"/>
      <c r="L132" s="21"/>
      <c r="M132" s="19"/>
    </row>
    <row r="133" spans="1:13" ht="18" customHeight="1" x14ac:dyDescent="0.25">
      <c r="A133" s="16"/>
      <c r="B133" s="19"/>
      <c r="C133" s="14"/>
      <c r="D133" s="14"/>
      <c r="E133" s="21"/>
      <c r="F133" s="19"/>
      <c r="G133" s="19"/>
      <c r="H133" s="23"/>
      <c r="I133" s="19"/>
      <c r="J133" s="23"/>
      <c r="K133" s="25"/>
      <c r="L133" s="21"/>
      <c r="M133" s="19"/>
    </row>
    <row r="134" spans="1:13" ht="18" customHeight="1" x14ac:dyDescent="0.25">
      <c r="A134" s="16"/>
      <c r="B134" s="19"/>
      <c r="C134" s="14"/>
      <c r="D134" s="14"/>
      <c r="E134" s="21"/>
      <c r="F134" s="19"/>
      <c r="G134" s="19"/>
      <c r="H134" s="23"/>
      <c r="I134" s="19"/>
      <c r="J134" s="23"/>
      <c r="K134" s="25"/>
      <c r="L134" s="21"/>
      <c r="M134" s="19"/>
    </row>
    <row r="135" spans="1:13" ht="18" customHeight="1" x14ac:dyDescent="0.25">
      <c r="A135" s="16"/>
      <c r="B135" s="19"/>
      <c r="C135" s="14"/>
      <c r="D135" s="14"/>
      <c r="E135" s="21"/>
      <c r="F135" s="19"/>
      <c r="G135" s="19"/>
      <c r="H135" s="23"/>
      <c r="I135" s="19"/>
      <c r="J135" s="23"/>
      <c r="K135" s="25"/>
      <c r="L135" s="21"/>
      <c r="M135" s="19"/>
    </row>
    <row r="136" spans="1:13" ht="18" customHeight="1" x14ac:dyDescent="0.25">
      <c r="A136" s="16"/>
      <c r="B136" s="19"/>
      <c r="C136" s="14"/>
      <c r="D136" s="14"/>
      <c r="E136" s="21"/>
      <c r="F136" s="19"/>
      <c r="G136" s="5"/>
      <c r="H136" s="8"/>
      <c r="I136" s="5"/>
      <c r="J136" s="8"/>
      <c r="K136" s="9"/>
      <c r="L136" s="21"/>
      <c r="M136" s="19"/>
    </row>
    <row r="137" spans="1:13" ht="18" customHeight="1" x14ac:dyDescent="0.25">
      <c r="A137" s="4"/>
      <c r="B137" s="19"/>
      <c r="C137" s="14"/>
      <c r="D137" s="14"/>
      <c r="E137" s="13"/>
      <c r="F137" s="5"/>
      <c r="G137" s="5"/>
      <c r="H137" s="8"/>
      <c r="I137" s="5"/>
      <c r="J137" s="8"/>
      <c r="K137" s="9"/>
      <c r="L137" s="13"/>
      <c r="M137" s="5"/>
    </row>
    <row r="138" spans="1:13" ht="18" customHeight="1" x14ac:dyDescent="0.25">
      <c r="A138" s="16"/>
      <c r="B138" s="19"/>
      <c r="C138" s="14"/>
      <c r="D138" s="6"/>
      <c r="E138" s="21"/>
      <c r="F138" s="19"/>
      <c r="G138" s="19"/>
      <c r="H138" s="23"/>
      <c r="I138" s="19"/>
      <c r="J138" s="23"/>
      <c r="K138" s="25"/>
      <c r="L138" s="21"/>
      <c r="M138" s="19"/>
    </row>
    <row r="139" spans="1:13" ht="18" customHeight="1" x14ac:dyDescent="0.25">
      <c r="A139" s="16"/>
      <c r="B139" s="19"/>
      <c r="C139" s="14"/>
      <c r="D139" s="14"/>
      <c r="E139" s="21"/>
      <c r="F139" s="19"/>
      <c r="G139" s="19"/>
      <c r="H139" s="23"/>
      <c r="I139" s="19"/>
      <c r="J139" s="23"/>
      <c r="K139" s="25"/>
      <c r="L139" s="21"/>
      <c r="M139" s="19"/>
    </row>
    <row r="140" spans="1:13" ht="18" customHeight="1" x14ac:dyDescent="0.25">
      <c r="A140" s="16"/>
      <c r="B140" s="19"/>
      <c r="C140" s="14"/>
      <c r="D140" s="14"/>
      <c r="E140" s="21"/>
      <c r="F140" s="19"/>
      <c r="G140" s="5"/>
      <c r="H140" s="8"/>
      <c r="I140" s="5"/>
      <c r="J140" s="8"/>
      <c r="K140" s="9"/>
      <c r="L140" s="21"/>
      <c r="M140" s="19"/>
    </row>
    <row r="141" spans="1:13" ht="18" customHeight="1" x14ac:dyDescent="0.25">
      <c r="A141" s="16"/>
      <c r="B141" s="19"/>
      <c r="C141" s="14"/>
      <c r="D141" s="14"/>
      <c r="E141" s="21"/>
      <c r="F141" s="19"/>
      <c r="G141" s="19"/>
      <c r="H141" s="23"/>
      <c r="I141" s="19"/>
      <c r="J141" s="23"/>
      <c r="K141" s="25"/>
      <c r="L141" s="21"/>
      <c r="M141" s="19"/>
    </row>
    <row r="142" spans="1:13" ht="18" customHeight="1" x14ac:dyDescent="0.25">
      <c r="A142" s="4"/>
      <c r="B142" s="19"/>
      <c r="C142" s="14"/>
      <c r="D142" s="14"/>
      <c r="E142" s="13"/>
      <c r="F142" s="5"/>
      <c r="G142" s="5"/>
      <c r="H142" s="8"/>
      <c r="I142" s="5"/>
      <c r="J142" s="8"/>
      <c r="K142" s="9"/>
      <c r="L142" s="13"/>
      <c r="M142" s="5"/>
    </row>
    <row r="143" spans="1:13" ht="18" customHeight="1" x14ac:dyDescent="0.25">
      <c r="A143" s="4"/>
      <c r="B143" s="19"/>
      <c r="C143" s="14"/>
      <c r="D143" s="6"/>
      <c r="E143" s="13"/>
      <c r="F143" s="5"/>
      <c r="G143" s="5"/>
      <c r="H143" s="8"/>
      <c r="I143" s="5"/>
      <c r="J143" s="8"/>
      <c r="K143" s="9"/>
      <c r="L143" s="13"/>
      <c r="M143" s="5"/>
    </row>
    <row r="144" spans="1:13" ht="18" customHeight="1" x14ac:dyDescent="0.25">
      <c r="A144" s="16"/>
      <c r="B144" s="19"/>
      <c r="C144" s="14"/>
      <c r="D144" s="6"/>
      <c r="E144" s="21"/>
      <c r="F144" s="19"/>
      <c r="G144" s="19"/>
      <c r="H144" s="23"/>
      <c r="I144" s="19"/>
      <c r="J144" s="23"/>
      <c r="K144" s="25"/>
      <c r="L144" s="21"/>
      <c r="M144" s="19"/>
    </row>
    <row r="145" spans="1:13" ht="18" customHeight="1" x14ac:dyDescent="0.25">
      <c r="A145" s="16"/>
      <c r="B145" s="19"/>
      <c r="C145" s="14"/>
      <c r="D145" s="14"/>
      <c r="E145" s="21"/>
      <c r="F145" s="19"/>
      <c r="G145" s="19"/>
      <c r="H145" s="23"/>
      <c r="I145" s="19"/>
      <c r="J145" s="23"/>
      <c r="K145" s="25"/>
      <c r="L145" s="21"/>
      <c r="M145" s="19"/>
    </row>
    <row r="146" spans="1:13" ht="18" customHeight="1" x14ac:dyDescent="0.25">
      <c r="A146" s="16"/>
      <c r="B146" s="19"/>
      <c r="C146" s="14"/>
      <c r="D146" s="14"/>
      <c r="E146" s="21"/>
      <c r="F146" s="19"/>
      <c r="G146" s="19"/>
      <c r="H146" s="23"/>
      <c r="I146" s="19"/>
      <c r="J146" s="23"/>
      <c r="K146" s="25"/>
      <c r="L146" s="21"/>
      <c r="M146" s="19"/>
    </row>
    <row r="147" spans="1:13" ht="18" customHeight="1" x14ac:dyDescent="0.25">
      <c r="A147" s="17"/>
      <c r="B147" s="19"/>
      <c r="C147" s="14"/>
      <c r="D147" s="14"/>
      <c r="E147" s="21"/>
      <c r="F147" s="19"/>
      <c r="G147" s="19"/>
      <c r="H147" s="23"/>
      <c r="I147" s="19"/>
      <c r="J147" s="23"/>
      <c r="K147" s="25"/>
      <c r="L147" s="21"/>
      <c r="M147" s="19"/>
    </row>
    <row r="148" spans="1:13" ht="18" customHeight="1" x14ac:dyDescent="0.25">
      <c r="A148" s="17"/>
      <c r="B148" s="19"/>
      <c r="C148" s="32"/>
      <c r="D148" s="14"/>
      <c r="E148" s="21"/>
      <c r="F148" s="19"/>
      <c r="G148" s="19"/>
      <c r="H148" s="23"/>
      <c r="I148" s="19"/>
      <c r="J148" s="23"/>
      <c r="K148" s="25"/>
      <c r="L148" s="21"/>
      <c r="M148" s="19"/>
    </row>
    <row r="149" spans="1:13" ht="18" customHeight="1" x14ac:dyDescent="0.25">
      <c r="A149" s="16"/>
      <c r="B149" s="19"/>
      <c r="C149" s="14"/>
      <c r="D149" s="14"/>
      <c r="E149" s="21"/>
      <c r="F149" s="19"/>
      <c r="G149" s="5"/>
      <c r="H149" s="8"/>
      <c r="I149" s="5"/>
      <c r="J149" s="8"/>
      <c r="K149" s="9"/>
      <c r="L149" s="21"/>
      <c r="M149" s="19"/>
    </row>
    <row r="150" spans="1:13" ht="18" customHeight="1" x14ac:dyDescent="0.25">
      <c r="A150" s="16"/>
      <c r="B150" s="19"/>
      <c r="C150" s="14"/>
      <c r="D150" s="14"/>
      <c r="E150" s="21"/>
      <c r="F150" s="19"/>
      <c r="G150" s="19"/>
      <c r="H150" s="23"/>
      <c r="I150" s="19"/>
      <c r="J150" s="23"/>
      <c r="K150" s="25"/>
      <c r="L150" s="21"/>
      <c r="M150" s="19"/>
    </row>
    <row r="151" spans="1:13" ht="18" customHeight="1" x14ac:dyDescent="0.25">
      <c r="A151" s="4"/>
      <c r="B151" s="19"/>
      <c r="C151" s="14"/>
      <c r="D151" s="14"/>
      <c r="E151" s="13"/>
      <c r="F151" s="5"/>
      <c r="G151" s="5"/>
      <c r="H151" s="8"/>
      <c r="I151" s="5"/>
      <c r="J151" s="8"/>
      <c r="K151" s="9"/>
      <c r="L151" s="13"/>
      <c r="M151" s="5"/>
    </row>
    <row r="152" spans="1:13" ht="18" customHeight="1" x14ac:dyDescent="0.25">
      <c r="A152" s="16"/>
      <c r="B152" s="19"/>
      <c r="C152" s="14"/>
      <c r="D152" s="6"/>
      <c r="E152" s="21"/>
      <c r="F152" s="19"/>
      <c r="G152" s="19"/>
      <c r="H152" s="23"/>
      <c r="I152" s="19"/>
      <c r="J152" s="23"/>
      <c r="K152" s="25"/>
      <c r="L152" s="21"/>
      <c r="M152" s="14"/>
    </row>
    <row r="153" spans="1:13" ht="18" customHeight="1" x14ac:dyDescent="0.25">
      <c r="A153" s="16"/>
      <c r="B153" s="19"/>
      <c r="C153" s="14"/>
      <c r="D153" s="14"/>
      <c r="E153" s="21"/>
      <c r="F153" s="5"/>
      <c r="G153" s="5"/>
      <c r="H153" s="8"/>
      <c r="I153" s="5"/>
      <c r="J153" s="8"/>
      <c r="K153" s="9"/>
      <c r="L153" s="13"/>
      <c r="M153" s="19"/>
    </row>
    <row r="154" spans="1:13" ht="18" customHeight="1" x14ac:dyDescent="0.25">
      <c r="A154" s="16"/>
      <c r="B154" s="19"/>
      <c r="C154" s="14"/>
      <c r="D154" s="14"/>
      <c r="E154" s="21"/>
      <c r="F154" s="5"/>
      <c r="G154" s="5"/>
      <c r="H154" s="8"/>
      <c r="I154" s="33"/>
      <c r="J154" s="8"/>
      <c r="K154" s="9"/>
      <c r="L154" s="13"/>
      <c r="M154" s="19"/>
    </row>
    <row r="155" spans="1:13" ht="18" customHeight="1" x14ac:dyDescent="0.25">
      <c r="A155" s="16"/>
      <c r="B155" s="19"/>
      <c r="C155" s="14"/>
      <c r="D155" s="14"/>
      <c r="E155" s="21"/>
      <c r="F155" s="19"/>
      <c r="G155" s="19"/>
      <c r="H155" s="23"/>
      <c r="I155" s="19"/>
      <c r="J155" s="23"/>
      <c r="K155" s="25"/>
      <c r="L155" s="21"/>
      <c r="M155" s="19"/>
    </row>
    <row r="156" spans="1:13" ht="18" customHeight="1" x14ac:dyDescent="0.25">
      <c r="A156" s="16"/>
      <c r="B156" s="19"/>
      <c r="C156" s="14"/>
      <c r="D156" s="14"/>
      <c r="E156" s="21"/>
      <c r="F156" s="19"/>
      <c r="G156" s="19"/>
      <c r="H156" s="23"/>
      <c r="I156" s="19"/>
      <c r="J156" s="23"/>
      <c r="K156" s="25"/>
      <c r="L156" s="21"/>
      <c r="M156" s="19"/>
    </row>
    <row r="157" spans="1:13" ht="18" customHeight="1" x14ac:dyDescent="0.25">
      <c r="A157" s="16"/>
      <c r="B157" s="19"/>
      <c r="C157" s="14"/>
      <c r="D157" s="14"/>
      <c r="E157" s="21"/>
      <c r="F157" s="19"/>
      <c r="G157" s="19"/>
      <c r="H157" s="23"/>
      <c r="I157" s="19"/>
      <c r="J157" s="23"/>
      <c r="K157" s="25"/>
      <c r="L157" s="21"/>
      <c r="M157" s="19"/>
    </row>
    <row r="158" spans="1:13" ht="18" customHeight="1" x14ac:dyDescent="0.25">
      <c r="A158" s="16"/>
      <c r="B158" s="19"/>
      <c r="C158" s="14"/>
      <c r="D158" s="14"/>
      <c r="E158" s="21"/>
      <c r="F158" s="19"/>
      <c r="G158" s="19"/>
      <c r="H158" s="23"/>
      <c r="I158" s="19"/>
      <c r="J158" s="23"/>
      <c r="K158" s="25"/>
      <c r="L158" s="21"/>
      <c r="M158" s="19"/>
    </row>
    <row r="159" spans="1:13" ht="18" customHeight="1" x14ac:dyDescent="0.25">
      <c r="A159" s="16"/>
      <c r="B159" s="19"/>
      <c r="C159" s="14"/>
      <c r="D159" s="14"/>
      <c r="E159" s="21"/>
      <c r="F159" s="19"/>
      <c r="G159" s="19"/>
      <c r="H159" s="23"/>
      <c r="I159" s="19"/>
      <c r="J159" s="23"/>
      <c r="K159" s="25"/>
      <c r="L159" s="21"/>
      <c r="M159" s="19"/>
    </row>
    <row r="160" spans="1:13" ht="18" customHeight="1" x14ac:dyDescent="0.25">
      <c r="A160" s="16"/>
      <c r="B160" s="19"/>
      <c r="C160" s="14"/>
      <c r="D160" s="14"/>
      <c r="E160" s="21"/>
      <c r="F160" s="19"/>
      <c r="G160" s="19"/>
      <c r="H160" s="23"/>
      <c r="I160" s="19"/>
      <c r="J160" s="23"/>
      <c r="K160" s="25"/>
      <c r="L160" s="21"/>
      <c r="M160" s="19"/>
    </row>
    <row r="161" spans="1:13" ht="18" customHeight="1" x14ac:dyDescent="0.25">
      <c r="A161" s="16"/>
      <c r="B161" s="19"/>
      <c r="C161" s="14"/>
      <c r="D161" s="14"/>
      <c r="E161" s="21"/>
      <c r="F161" s="19"/>
      <c r="G161" s="19"/>
      <c r="H161" s="23"/>
      <c r="I161" s="19"/>
      <c r="J161" s="23"/>
      <c r="K161" s="25"/>
      <c r="L161" s="21"/>
      <c r="M161" s="19"/>
    </row>
    <row r="162" spans="1:13" ht="18" customHeight="1" x14ac:dyDescent="0.25">
      <c r="A162" s="16"/>
      <c r="B162" s="19"/>
      <c r="C162" s="14"/>
      <c r="D162" s="14"/>
      <c r="E162" s="21"/>
      <c r="F162" s="19"/>
      <c r="G162" s="19"/>
      <c r="H162" s="23"/>
      <c r="I162" s="19"/>
      <c r="J162" s="23"/>
      <c r="K162" s="25"/>
      <c r="L162" s="21"/>
      <c r="M162" s="19"/>
    </row>
    <row r="163" spans="1:13" ht="18" customHeight="1" x14ac:dyDescent="0.25">
      <c r="A163" s="16"/>
      <c r="B163" s="19"/>
      <c r="C163" s="14"/>
      <c r="D163" s="14"/>
      <c r="E163" s="21"/>
      <c r="F163" s="19"/>
      <c r="G163" s="5"/>
      <c r="H163" s="8"/>
      <c r="I163" s="5"/>
      <c r="J163" s="8"/>
      <c r="K163" s="9"/>
      <c r="L163" s="21"/>
      <c r="M163" s="19"/>
    </row>
    <row r="164" spans="1:13" ht="18" customHeight="1" x14ac:dyDescent="0.25">
      <c r="A164" s="16"/>
      <c r="B164" s="19"/>
      <c r="C164" s="14"/>
      <c r="D164" s="14"/>
      <c r="E164" s="21"/>
      <c r="F164" s="19"/>
      <c r="G164" s="19"/>
      <c r="H164" s="23"/>
      <c r="I164" s="19"/>
      <c r="J164" s="23"/>
      <c r="K164" s="25"/>
      <c r="L164" s="21"/>
      <c r="M164" s="19"/>
    </row>
    <row r="165" spans="1:13" ht="18" customHeight="1" x14ac:dyDescent="0.25">
      <c r="A165" s="4"/>
      <c r="B165" s="19"/>
      <c r="C165" s="14"/>
      <c r="D165" s="14"/>
      <c r="E165" s="13"/>
      <c r="F165" s="5"/>
      <c r="G165" s="5"/>
      <c r="H165" s="8"/>
      <c r="I165" s="5"/>
      <c r="J165" s="8"/>
      <c r="K165" s="9"/>
      <c r="L165" s="21"/>
      <c r="M165" s="5"/>
    </row>
    <row r="166" spans="1:13" ht="18" customHeight="1" x14ac:dyDescent="0.25">
      <c r="A166" s="4"/>
      <c r="B166" s="19"/>
      <c r="C166" s="14"/>
      <c r="D166" s="6"/>
      <c r="E166" s="13"/>
      <c r="F166" s="5"/>
      <c r="G166" s="5"/>
      <c r="H166" s="8"/>
      <c r="I166" s="5"/>
      <c r="J166" s="8"/>
      <c r="K166" s="9"/>
      <c r="L166" s="13"/>
      <c r="M166" s="5"/>
    </row>
    <row r="167" spans="1:13" ht="18" customHeight="1" x14ac:dyDescent="0.25">
      <c r="A167" s="4"/>
      <c r="B167" s="19"/>
      <c r="C167" s="14"/>
      <c r="D167" s="6"/>
      <c r="E167" s="13"/>
      <c r="F167" s="19"/>
      <c r="G167" s="5"/>
      <c r="H167" s="8"/>
      <c r="I167" s="5"/>
      <c r="J167" s="8"/>
      <c r="K167" s="9"/>
      <c r="L167" s="21"/>
      <c r="M167" s="5"/>
    </row>
    <row r="168" spans="1:13" ht="18" customHeight="1" x14ac:dyDescent="0.25">
      <c r="A168" s="16"/>
      <c r="B168" s="19"/>
      <c r="C168" s="14"/>
      <c r="D168" s="6"/>
      <c r="E168" s="21"/>
      <c r="F168" s="19"/>
      <c r="G168" s="19"/>
      <c r="H168" s="23"/>
      <c r="I168" s="19"/>
      <c r="J168" s="23"/>
      <c r="K168" s="25"/>
      <c r="L168" s="21"/>
      <c r="M168" s="19"/>
    </row>
    <row r="169" spans="1:13" ht="18" customHeight="1" x14ac:dyDescent="0.25">
      <c r="A169" s="16"/>
      <c r="B169" s="19"/>
      <c r="C169" s="14"/>
      <c r="D169" s="14"/>
      <c r="E169" s="21"/>
      <c r="F169" s="19"/>
      <c r="G169" s="19"/>
      <c r="H169" s="23"/>
      <c r="I169" s="19"/>
      <c r="J169" s="23"/>
      <c r="K169" s="25"/>
      <c r="L169" s="21"/>
      <c r="M169" s="19"/>
    </row>
    <row r="170" spans="1:13" ht="18" customHeight="1" x14ac:dyDescent="0.25">
      <c r="A170" s="16"/>
      <c r="B170" s="19"/>
      <c r="C170" s="14"/>
      <c r="D170" s="14"/>
      <c r="E170" s="21"/>
      <c r="F170" s="19"/>
      <c r="G170" s="19"/>
      <c r="H170" s="23"/>
      <c r="I170" s="19"/>
      <c r="J170" s="23"/>
      <c r="K170" s="25"/>
      <c r="L170" s="21"/>
      <c r="M170" s="19"/>
    </row>
    <row r="171" spans="1:13" ht="18" customHeight="1" x14ac:dyDescent="0.25">
      <c r="A171" s="16"/>
      <c r="B171" s="19"/>
      <c r="C171" s="14"/>
      <c r="D171" s="14"/>
      <c r="E171" s="21"/>
      <c r="F171" s="5"/>
      <c r="G171" s="5"/>
      <c r="H171" s="8"/>
      <c r="I171" s="5"/>
      <c r="J171" s="8"/>
      <c r="K171" s="9"/>
      <c r="L171" s="13"/>
      <c r="M171" s="19"/>
    </row>
    <row r="172" spans="1:13" ht="18" customHeight="1" x14ac:dyDescent="0.25">
      <c r="A172" s="16"/>
      <c r="B172" s="19"/>
      <c r="C172" s="14"/>
      <c r="D172" s="14"/>
      <c r="E172" s="21"/>
      <c r="F172" s="19"/>
      <c r="G172" s="5"/>
      <c r="H172" s="8"/>
      <c r="I172" s="5"/>
      <c r="J172" s="8"/>
      <c r="K172" s="9"/>
      <c r="L172" s="21"/>
      <c r="M172" s="19"/>
    </row>
    <row r="173" spans="1:13" ht="18" customHeight="1" x14ac:dyDescent="0.25">
      <c r="A173" s="16"/>
      <c r="B173" s="19"/>
      <c r="C173" s="14"/>
      <c r="D173" s="14"/>
      <c r="E173" s="21"/>
      <c r="F173" s="19"/>
      <c r="G173" s="19"/>
      <c r="H173" s="23"/>
      <c r="I173" s="19"/>
      <c r="J173" s="23"/>
      <c r="K173" s="25"/>
      <c r="L173" s="21"/>
      <c r="M173" s="19"/>
    </row>
    <row r="174" spans="1:13" ht="18" customHeight="1" x14ac:dyDescent="0.25">
      <c r="A174" s="16"/>
      <c r="B174" s="19"/>
      <c r="C174" s="14"/>
      <c r="D174" s="14"/>
      <c r="E174" s="21"/>
      <c r="F174" s="19"/>
      <c r="G174" s="19"/>
      <c r="H174" s="23"/>
      <c r="I174" s="19"/>
      <c r="J174" s="23"/>
      <c r="K174" s="25"/>
      <c r="L174" s="21"/>
      <c r="M174" s="19"/>
    </row>
    <row r="175" spans="1:13" ht="18" customHeight="1" x14ac:dyDescent="0.25">
      <c r="A175" s="4"/>
      <c r="B175" s="19"/>
      <c r="C175" s="14"/>
      <c r="D175" s="14"/>
      <c r="E175" s="13"/>
      <c r="F175" s="5"/>
      <c r="G175" s="5"/>
      <c r="H175" s="8"/>
      <c r="I175" s="5"/>
      <c r="J175" s="8"/>
      <c r="K175" s="9"/>
      <c r="L175" s="13"/>
      <c r="M175" s="5"/>
    </row>
    <row r="176" spans="1:13" ht="18" customHeight="1" x14ac:dyDescent="0.25">
      <c r="A176" s="16"/>
      <c r="B176" s="19"/>
      <c r="C176" s="14"/>
      <c r="D176" s="6"/>
      <c r="E176" s="21"/>
      <c r="F176" s="19"/>
      <c r="G176" s="5"/>
      <c r="H176" s="8"/>
      <c r="I176" s="5"/>
      <c r="J176" s="8"/>
      <c r="K176" s="9"/>
      <c r="L176" s="21"/>
      <c r="M176" s="19"/>
    </row>
    <row r="177" spans="1:13" ht="18" customHeight="1" x14ac:dyDescent="0.25">
      <c r="A177" s="16"/>
      <c r="B177" s="19"/>
      <c r="C177" s="14"/>
      <c r="D177" s="14"/>
      <c r="E177" s="21"/>
      <c r="F177" s="19"/>
      <c r="G177" s="19"/>
      <c r="H177" s="23"/>
      <c r="I177" s="19"/>
      <c r="J177" s="23"/>
      <c r="K177" s="25"/>
      <c r="L177" s="21"/>
      <c r="M177" s="19"/>
    </row>
    <row r="178" spans="1:13" ht="18" customHeight="1" x14ac:dyDescent="0.25">
      <c r="A178" s="4"/>
      <c r="B178" s="19"/>
      <c r="C178" s="14"/>
      <c r="D178" s="14"/>
      <c r="E178" s="13"/>
      <c r="F178" s="19"/>
      <c r="G178" s="5"/>
      <c r="H178" s="8"/>
      <c r="I178" s="5"/>
      <c r="J178" s="8"/>
      <c r="K178" s="9"/>
      <c r="L178" s="21"/>
      <c r="M178" s="5"/>
    </row>
    <row r="179" spans="1:13" ht="18" customHeight="1" x14ac:dyDescent="0.25">
      <c r="A179" s="16"/>
      <c r="B179" s="19"/>
      <c r="C179" s="14"/>
      <c r="D179" s="6"/>
      <c r="E179" s="21"/>
      <c r="F179" s="19"/>
      <c r="G179" s="19"/>
      <c r="H179" s="23"/>
      <c r="I179" s="19"/>
      <c r="J179" s="23"/>
      <c r="K179" s="25"/>
      <c r="L179" s="21"/>
      <c r="M179" s="19"/>
    </row>
    <row r="180" spans="1:13" ht="13.1" customHeight="1" x14ac:dyDescent="0.25">
      <c r="A180" s="4"/>
      <c r="B180" s="19"/>
      <c r="C180" s="14"/>
      <c r="D180" s="14"/>
      <c r="E180" s="13"/>
      <c r="F180" s="19"/>
      <c r="G180" s="5"/>
      <c r="H180" s="8"/>
      <c r="I180" s="5"/>
      <c r="J180" s="8"/>
      <c r="K180" s="9"/>
      <c r="L180" s="21"/>
      <c r="M180" s="5"/>
    </row>
    <row r="181" spans="1:13" ht="18" customHeight="1" x14ac:dyDescent="0.25">
      <c r="A181" s="17"/>
      <c r="B181" s="19"/>
      <c r="C181" s="14"/>
      <c r="D181" s="6"/>
      <c r="E181" s="21"/>
      <c r="F181" s="19"/>
      <c r="G181" s="19"/>
      <c r="H181" s="23"/>
      <c r="I181" s="19"/>
      <c r="J181" s="23"/>
      <c r="K181" s="25"/>
      <c r="L181" s="21"/>
      <c r="M181" s="19"/>
    </row>
    <row r="182" spans="1:13" ht="18" customHeight="1" x14ac:dyDescent="0.25">
      <c r="A182" s="16"/>
      <c r="B182" s="19"/>
      <c r="C182" s="14"/>
      <c r="D182" s="14"/>
      <c r="E182" s="21"/>
      <c r="F182" s="19"/>
      <c r="G182" s="5"/>
      <c r="H182" s="8"/>
      <c r="I182" s="5"/>
      <c r="J182" s="8"/>
      <c r="K182" s="9"/>
      <c r="L182" s="21"/>
      <c r="M182" s="19"/>
    </row>
    <row r="183" spans="1:13" ht="18" customHeight="1" x14ac:dyDescent="0.25">
      <c r="A183" s="16"/>
      <c r="B183" s="19"/>
      <c r="C183" s="14"/>
      <c r="D183" s="14"/>
      <c r="E183" s="21"/>
      <c r="F183" s="19"/>
      <c r="G183" s="19"/>
      <c r="H183" s="23"/>
      <c r="I183" s="19"/>
      <c r="J183" s="23"/>
      <c r="K183" s="25"/>
      <c r="L183" s="21"/>
      <c r="M183" s="19"/>
    </row>
    <row r="184" spans="1:13" ht="18" customHeight="1" x14ac:dyDescent="0.25">
      <c r="A184" s="16"/>
      <c r="B184" s="19"/>
      <c r="C184" s="14"/>
      <c r="D184" s="14"/>
      <c r="E184" s="21"/>
      <c r="F184" s="19"/>
      <c r="G184" s="5"/>
      <c r="H184" s="8"/>
      <c r="I184" s="5"/>
      <c r="J184" s="8"/>
      <c r="K184" s="9"/>
      <c r="L184" s="21"/>
      <c r="M184" s="19"/>
    </row>
    <row r="185" spans="1:13" ht="18" customHeight="1" x14ac:dyDescent="0.25">
      <c r="A185" s="16"/>
      <c r="B185" s="19"/>
      <c r="C185" s="14"/>
      <c r="D185" s="14"/>
      <c r="E185" s="21"/>
      <c r="F185" s="19"/>
      <c r="G185" s="19"/>
      <c r="H185" s="23"/>
      <c r="I185" s="19"/>
      <c r="J185" s="23"/>
      <c r="K185" s="25"/>
      <c r="L185" s="21"/>
      <c r="M185" s="19"/>
    </row>
    <row r="186" spans="1:13" ht="18" customHeight="1" x14ac:dyDescent="0.25">
      <c r="A186" s="16"/>
      <c r="B186" s="19"/>
      <c r="C186" s="14"/>
      <c r="D186" s="14"/>
      <c r="E186" s="21"/>
      <c r="F186" s="19"/>
      <c r="G186" s="19"/>
      <c r="H186" s="23"/>
      <c r="I186" s="19"/>
      <c r="J186" s="23"/>
      <c r="K186" s="25"/>
      <c r="L186" s="21"/>
      <c r="M186" s="19"/>
    </row>
    <row r="187" spans="1:13" ht="18" customHeight="1" x14ac:dyDescent="0.25">
      <c r="A187" s="16"/>
      <c r="B187" s="19"/>
      <c r="C187" s="14"/>
      <c r="D187" s="14"/>
      <c r="E187" s="21"/>
      <c r="F187" s="19"/>
      <c r="G187" s="19"/>
      <c r="H187" s="23"/>
      <c r="I187" s="19"/>
      <c r="J187" s="23"/>
      <c r="K187" s="25"/>
      <c r="L187" s="21"/>
      <c r="M187" s="19"/>
    </row>
    <row r="188" spans="1:13" ht="18" customHeight="1" x14ac:dyDescent="0.25">
      <c r="A188" s="17"/>
      <c r="B188" s="19"/>
      <c r="C188" s="14"/>
      <c r="D188" s="14"/>
      <c r="E188" s="21"/>
      <c r="F188" s="5"/>
      <c r="G188" s="5"/>
      <c r="H188" s="8"/>
      <c r="I188" s="5"/>
      <c r="J188" s="8"/>
      <c r="K188" s="9"/>
      <c r="L188" s="13"/>
      <c r="M188" s="6"/>
    </row>
    <row r="189" spans="1:13" ht="18" customHeight="1" x14ac:dyDescent="0.25">
      <c r="A189" s="16"/>
      <c r="B189" s="19"/>
      <c r="C189" s="14"/>
      <c r="D189" s="14"/>
      <c r="E189" s="21"/>
      <c r="F189" s="19"/>
      <c r="G189" s="19"/>
      <c r="H189" s="23"/>
      <c r="I189" s="19"/>
      <c r="J189" s="23"/>
      <c r="K189" s="25"/>
      <c r="L189" s="21"/>
      <c r="M189" s="19"/>
    </row>
    <row r="190" spans="1:13" ht="18" customHeight="1" x14ac:dyDescent="0.25">
      <c r="A190" s="4"/>
      <c r="B190" s="19"/>
      <c r="C190" s="14"/>
      <c r="D190" s="14"/>
      <c r="E190" s="21"/>
      <c r="F190" s="5"/>
      <c r="G190" s="5"/>
      <c r="H190" s="8"/>
      <c r="I190" s="5"/>
      <c r="J190" s="8"/>
      <c r="K190" s="9"/>
      <c r="L190" s="13"/>
      <c r="M190" s="5"/>
    </row>
    <row r="191" spans="1:13" ht="18" customHeight="1" x14ac:dyDescent="0.25">
      <c r="A191" s="16"/>
      <c r="B191" s="19"/>
      <c r="C191" s="14"/>
      <c r="D191" s="14"/>
      <c r="E191" s="21"/>
      <c r="F191" s="19"/>
      <c r="G191" s="19"/>
      <c r="H191" s="23"/>
      <c r="I191" s="19"/>
      <c r="J191" s="23"/>
      <c r="K191" s="25"/>
      <c r="L191" s="21"/>
      <c r="M191" s="19"/>
    </row>
    <row r="192" spans="1:13" ht="18" customHeight="1" x14ac:dyDescent="0.25">
      <c r="A192" s="16"/>
      <c r="B192" s="19"/>
      <c r="C192" s="14"/>
      <c r="D192" s="14"/>
      <c r="E192" s="21"/>
      <c r="F192" s="19"/>
      <c r="G192" s="19"/>
      <c r="H192" s="23"/>
      <c r="I192" s="19"/>
      <c r="J192" s="23"/>
      <c r="K192" s="25"/>
      <c r="L192" s="21"/>
      <c r="M192" s="19"/>
    </row>
    <row r="193" spans="1:13" ht="18" customHeight="1" x14ac:dyDescent="0.25">
      <c r="A193" s="16"/>
      <c r="B193" s="19"/>
      <c r="C193" s="14"/>
      <c r="D193" s="14"/>
      <c r="E193" s="21"/>
      <c r="F193" s="19"/>
      <c r="G193" s="5"/>
      <c r="H193" s="8"/>
      <c r="I193" s="5"/>
      <c r="J193" s="8"/>
      <c r="K193" s="5"/>
      <c r="L193" s="21"/>
      <c r="M193" s="19"/>
    </row>
    <row r="194" spans="1:13" ht="18" customHeight="1" x14ac:dyDescent="0.25">
      <c r="A194" s="16"/>
      <c r="B194" s="19"/>
      <c r="C194" s="14"/>
      <c r="D194" s="14"/>
      <c r="E194" s="21"/>
      <c r="F194" s="19"/>
      <c r="G194" s="19"/>
      <c r="H194" s="23"/>
      <c r="I194" s="19"/>
      <c r="J194" s="23"/>
      <c r="K194" s="25"/>
      <c r="L194" s="21"/>
      <c r="M194" s="19"/>
    </row>
    <row r="195" spans="1:13" ht="18" customHeight="1" x14ac:dyDescent="0.25">
      <c r="A195" s="16"/>
      <c r="B195" s="19"/>
      <c r="C195" s="14"/>
      <c r="D195" s="14"/>
      <c r="E195" s="21"/>
      <c r="F195" s="5"/>
      <c r="G195" s="5"/>
      <c r="H195" s="8"/>
      <c r="I195" s="5"/>
      <c r="J195" s="8"/>
      <c r="K195" s="9"/>
      <c r="L195" s="13"/>
      <c r="M195" s="19"/>
    </row>
    <row r="196" spans="1:13" ht="18" customHeight="1" x14ac:dyDescent="0.25">
      <c r="A196" s="16"/>
      <c r="B196" s="19"/>
      <c r="C196" s="14"/>
      <c r="D196" s="14"/>
      <c r="E196" s="21"/>
      <c r="F196" s="19"/>
      <c r="G196" s="19"/>
      <c r="H196" s="23"/>
      <c r="I196" s="19"/>
      <c r="J196" s="23"/>
      <c r="K196" s="25"/>
      <c r="L196" s="21"/>
      <c r="M196" s="19"/>
    </row>
    <row r="197" spans="1:13" ht="18" customHeight="1" x14ac:dyDescent="0.25">
      <c r="A197" s="16"/>
      <c r="B197" s="19"/>
      <c r="C197" s="14"/>
      <c r="D197" s="14"/>
      <c r="E197" s="21"/>
      <c r="F197" s="19"/>
      <c r="G197" s="5"/>
      <c r="H197" s="8"/>
      <c r="I197" s="5"/>
      <c r="J197" s="8"/>
      <c r="K197" s="9"/>
      <c r="L197" s="21"/>
      <c r="M197" s="19"/>
    </row>
    <row r="198" spans="1:13" ht="18" customHeight="1" x14ac:dyDescent="0.25">
      <c r="A198" s="4"/>
      <c r="B198" s="19"/>
      <c r="C198" s="14"/>
      <c r="D198" s="14"/>
      <c r="E198" s="13"/>
      <c r="F198" s="5"/>
      <c r="G198" s="5"/>
      <c r="H198" s="8"/>
      <c r="I198" s="5"/>
      <c r="J198" s="8"/>
      <c r="K198" s="9"/>
      <c r="L198" s="13"/>
      <c r="M198" s="5"/>
    </row>
    <row r="199" spans="1:13" ht="18" customHeight="1" x14ac:dyDescent="0.25">
      <c r="A199" s="4"/>
      <c r="B199" s="19"/>
      <c r="C199" s="14"/>
      <c r="D199" s="6"/>
      <c r="E199" s="13"/>
      <c r="F199" s="5"/>
      <c r="G199" s="5"/>
      <c r="H199" s="8"/>
      <c r="I199" s="5"/>
      <c r="J199" s="8"/>
      <c r="K199" s="9"/>
      <c r="L199" s="13"/>
      <c r="M199" s="5"/>
    </row>
    <row r="200" spans="1:13" ht="18" customHeight="1" x14ac:dyDescent="0.25">
      <c r="A200" s="16"/>
      <c r="B200" s="19"/>
      <c r="C200" s="14"/>
      <c r="D200" s="6"/>
      <c r="E200" s="21"/>
      <c r="F200" s="19"/>
      <c r="G200" s="19"/>
      <c r="H200" s="23"/>
      <c r="I200" s="19"/>
      <c r="J200" s="23"/>
      <c r="K200" s="25"/>
      <c r="L200" s="21"/>
      <c r="M200" s="19"/>
    </row>
    <row r="201" spans="1:13" ht="18" customHeight="1" x14ac:dyDescent="0.25">
      <c r="A201" s="16"/>
      <c r="B201" s="19"/>
      <c r="C201" s="14"/>
      <c r="D201" s="14"/>
      <c r="E201" s="21"/>
      <c r="F201" s="19"/>
      <c r="G201" s="19"/>
      <c r="H201" s="23"/>
      <c r="I201" s="19"/>
      <c r="J201" s="23"/>
      <c r="K201" s="25"/>
      <c r="L201" s="21"/>
      <c r="M201" s="19"/>
    </row>
    <row r="202" spans="1:13" ht="18" customHeight="1" x14ac:dyDescent="0.25">
      <c r="A202" s="17"/>
      <c r="B202" s="19"/>
      <c r="C202" s="32"/>
      <c r="D202" s="14"/>
      <c r="E202" s="21"/>
      <c r="F202" s="19"/>
      <c r="G202" s="19"/>
      <c r="H202" s="23"/>
      <c r="I202" s="19"/>
      <c r="J202" s="23"/>
      <c r="K202" s="25"/>
      <c r="L202" s="21"/>
      <c r="M202" s="19"/>
    </row>
    <row r="203" spans="1:13" ht="18" customHeight="1" x14ac:dyDescent="0.25">
      <c r="A203" s="16"/>
      <c r="B203" s="19"/>
      <c r="C203" s="14"/>
      <c r="D203" s="14"/>
      <c r="E203" s="21"/>
      <c r="F203" s="19"/>
      <c r="G203" s="19"/>
      <c r="H203" s="23"/>
      <c r="I203" s="19"/>
      <c r="J203" s="23"/>
      <c r="K203" s="25"/>
      <c r="L203" s="21"/>
      <c r="M203" s="19"/>
    </row>
    <row r="204" spans="1:13" ht="18" customHeight="1" x14ac:dyDescent="0.25">
      <c r="A204" s="16"/>
      <c r="B204" s="19"/>
      <c r="C204" s="14"/>
      <c r="D204" s="14"/>
      <c r="E204" s="21"/>
      <c r="F204" s="19"/>
      <c r="G204" s="19"/>
      <c r="H204" s="23"/>
      <c r="I204" s="19"/>
      <c r="J204" s="23"/>
      <c r="K204" s="25"/>
      <c r="L204" s="21"/>
      <c r="M204" s="19"/>
    </row>
    <row r="205" spans="1:13" ht="18" customHeight="1" x14ac:dyDescent="0.25">
      <c r="A205" s="4"/>
      <c r="B205" s="19"/>
      <c r="C205" s="14"/>
      <c r="D205" s="14"/>
      <c r="E205" s="13"/>
      <c r="F205" s="5"/>
      <c r="G205" s="5"/>
      <c r="H205" s="8"/>
      <c r="I205" s="5"/>
      <c r="J205" s="8"/>
      <c r="K205" s="9"/>
      <c r="L205" s="13"/>
      <c r="M205" s="5"/>
    </row>
    <row r="206" spans="1:13" ht="18" customHeight="1" x14ac:dyDescent="0.25">
      <c r="A206" s="4"/>
      <c r="B206" s="19"/>
      <c r="C206" s="14"/>
      <c r="D206" s="6"/>
      <c r="E206" s="13"/>
      <c r="F206" s="5"/>
      <c r="G206" s="5"/>
      <c r="H206" s="8"/>
      <c r="I206" s="5"/>
      <c r="J206" s="8"/>
      <c r="K206" s="9"/>
      <c r="L206" s="13"/>
      <c r="M206" s="5"/>
    </row>
    <row r="207" spans="1:13" ht="18" customHeight="1" x14ac:dyDescent="0.25">
      <c r="A207" s="4"/>
      <c r="B207" s="19"/>
      <c r="C207" s="14"/>
      <c r="D207" s="14"/>
      <c r="E207" s="13"/>
      <c r="F207" s="19"/>
      <c r="G207" s="5"/>
      <c r="H207" s="8"/>
      <c r="I207" s="5"/>
      <c r="J207" s="8"/>
      <c r="K207" s="9"/>
      <c r="L207" s="21"/>
      <c r="M207" s="5"/>
    </row>
    <row r="208" spans="1:13" ht="18" customHeight="1" x14ac:dyDescent="0.25">
      <c r="A208" s="16"/>
      <c r="B208" s="19"/>
      <c r="C208" s="14"/>
      <c r="D208" s="6"/>
      <c r="E208" s="21"/>
      <c r="F208" s="19"/>
      <c r="G208" s="19"/>
      <c r="H208" s="23"/>
      <c r="I208" s="19"/>
      <c r="J208" s="23"/>
      <c r="K208" s="25"/>
      <c r="L208" s="21"/>
      <c r="M208" s="19"/>
    </row>
    <row r="209" spans="1:13" ht="18" customHeight="1" x14ac:dyDescent="0.25">
      <c r="A209" s="4"/>
      <c r="B209" s="19"/>
      <c r="C209" s="14"/>
      <c r="D209" s="14"/>
      <c r="E209" s="13"/>
      <c r="F209" s="5"/>
      <c r="G209" s="5"/>
      <c r="H209" s="8"/>
      <c r="I209" s="5"/>
      <c r="J209" s="8"/>
      <c r="K209" s="9"/>
      <c r="L209" s="13"/>
      <c r="M209" s="5"/>
    </row>
    <row r="210" spans="1:13" ht="18" customHeight="1" x14ac:dyDescent="0.25">
      <c r="A210" s="4"/>
      <c r="B210" s="19"/>
      <c r="C210" s="14"/>
      <c r="D210" s="6"/>
      <c r="E210" s="13"/>
      <c r="F210" s="5"/>
      <c r="G210" s="5"/>
      <c r="H210" s="8"/>
      <c r="I210" s="5"/>
      <c r="J210" s="8"/>
      <c r="K210" s="9"/>
      <c r="L210" s="13"/>
      <c r="M210" s="5"/>
    </row>
    <row r="211" spans="1:13" ht="18" customHeight="1" x14ac:dyDescent="0.25">
      <c r="A211" s="4"/>
      <c r="B211" s="19"/>
      <c r="C211" s="14"/>
      <c r="D211" s="6"/>
      <c r="E211" s="13"/>
      <c r="F211" s="5"/>
      <c r="G211" s="5"/>
      <c r="H211" s="8"/>
      <c r="I211" s="5"/>
      <c r="J211" s="8"/>
      <c r="K211" s="9"/>
      <c r="L211" s="13"/>
      <c r="M211" s="5"/>
    </row>
    <row r="212" spans="1:13" ht="18" customHeight="1" x14ac:dyDescent="0.25">
      <c r="A212" s="16"/>
      <c r="B212" s="19"/>
      <c r="C212" s="14"/>
      <c r="D212" s="6"/>
      <c r="E212" s="21"/>
      <c r="F212" s="19"/>
      <c r="G212" s="5"/>
      <c r="H212" s="8"/>
      <c r="I212" s="5"/>
      <c r="J212" s="8"/>
      <c r="K212" s="9"/>
      <c r="L212" s="21"/>
      <c r="M212" s="19"/>
    </row>
    <row r="213" spans="1:13" ht="18" customHeight="1" x14ac:dyDescent="0.25">
      <c r="A213" s="4"/>
      <c r="B213" s="19"/>
      <c r="C213" s="14"/>
      <c r="D213" s="14"/>
      <c r="E213" s="13"/>
      <c r="F213" s="5"/>
      <c r="G213" s="5"/>
      <c r="H213" s="8"/>
      <c r="I213" s="5"/>
      <c r="J213" s="8"/>
      <c r="K213" s="9"/>
      <c r="L213" s="13"/>
      <c r="M213" s="5"/>
    </row>
    <row r="214" spans="1:13" ht="18" customHeight="1" x14ac:dyDescent="0.25">
      <c r="A214" s="16"/>
      <c r="B214" s="19"/>
      <c r="C214" s="14"/>
      <c r="D214" s="6"/>
      <c r="E214" s="21"/>
      <c r="F214" s="19"/>
      <c r="G214" s="19"/>
      <c r="H214" s="23"/>
      <c r="I214" s="19"/>
      <c r="J214" s="23"/>
      <c r="K214" s="25"/>
      <c r="L214" s="21"/>
      <c r="M214" s="19"/>
    </row>
    <row r="215" spans="1:13" ht="18" customHeight="1" x14ac:dyDescent="0.25">
      <c r="A215" s="16"/>
      <c r="B215" s="19"/>
      <c r="C215" s="14"/>
      <c r="D215" s="14"/>
      <c r="E215" s="21"/>
      <c r="F215" s="19"/>
      <c r="G215" s="19"/>
      <c r="H215" s="23"/>
      <c r="I215" s="19"/>
      <c r="J215" s="23"/>
      <c r="K215" s="25"/>
      <c r="L215" s="21"/>
      <c r="M215" s="19"/>
    </row>
    <row r="216" spans="1:13" ht="18" customHeight="1" x14ac:dyDescent="0.25">
      <c r="A216" s="4"/>
      <c r="B216" s="19"/>
      <c r="C216" s="14"/>
      <c r="D216" s="14"/>
      <c r="E216" s="13"/>
      <c r="F216" s="19"/>
      <c r="G216" s="5"/>
      <c r="H216" s="8"/>
      <c r="I216" s="5"/>
      <c r="J216" s="8"/>
      <c r="K216" s="9"/>
      <c r="L216" s="21"/>
      <c r="M216" s="5"/>
    </row>
    <row r="217" spans="1:13" ht="18" customHeight="1" x14ac:dyDescent="0.25">
      <c r="A217" s="16"/>
      <c r="B217" s="19"/>
      <c r="C217" s="14"/>
      <c r="D217" s="6"/>
      <c r="E217" s="21"/>
      <c r="F217" s="19"/>
      <c r="G217" s="19"/>
      <c r="H217" s="23"/>
      <c r="I217" s="19"/>
      <c r="J217" s="23"/>
      <c r="K217" s="25"/>
      <c r="L217" s="21"/>
      <c r="M217" s="19"/>
    </row>
    <row r="218" spans="1:13" ht="18" customHeight="1" x14ac:dyDescent="0.25">
      <c r="A218" s="16"/>
      <c r="B218" s="19"/>
      <c r="C218" s="14"/>
      <c r="D218" s="14"/>
      <c r="E218" s="21"/>
      <c r="F218" s="19"/>
      <c r="G218" s="19"/>
      <c r="H218" s="23"/>
      <c r="I218" s="19"/>
      <c r="J218" s="23"/>
      <c r="K218" s="25"/>
      <c r="L218" s="21"/>
      <c r="M218" s="19"/>
    </row>
    <row r="219" spans="1:13" ht="18" customHeight="1" x14ac:dyDescent="0.25">
      <c r="A219" s="4"/>
      <c r="B219" s="19"/>
      <c r="C219" s="14"/>
      <c r="D219" s="14"/>
      <c r="E219" s="13"/>
      <c r="F219" s="5"/>
      <c r="G219" s="5"/>
      <c r="H219" s="8"/>
      <c r="I219" s="5"/>
      <c r="J219" s="8"/>
      <c r="K219" s="9"/>
      <c r="L219" s="13"/>
      <c r="M219" s="5"/>
    </row>
    <row r="220" spans="1:13" ht="18" customHeight="1" x14ac:dyDescent="0.25">
      <c r="A220" s="16"/>
      <c r="B220" s="19"/>
      <c r="C220" s="14"/>
      <c r="D220" s="6"/>
      <c r="E220" s="21"/>
      <c r="F220" s="19"/>
      <c r="G220" s="19"/>
      <c r="H220" s="23"/>
      <c r="I220" s="19"/>
      <c r="J220" s="23"/>
      <c r="K220" s="25"/>
      <c r="L220" s="21"/>
      <c r="M220" s="19"/>
    </row>
    <row r="221" spans="1:13" ht="18" customHeight="1" x14ac:dyDescent="0.25">
      <c r="A221" s="16"/>
      <c r="B221" s="19"/>
      <c r="C221" s="14"/>
      <c r="D221" s="14"/>
      <c r="E221" s="21"/>
      <c r="F221" s="19"/>
      <c r="G221" s="19"/>
      <c r="H221" s="23"/>
      <c r="I221" s="19"/>
      <c r="J221" s="23"/>
      <c r="K221" s="25"/>
      <c r="L221" s="21"/>
      <c r="M221" s="19"/>
    </row>
    <row r="222" spans="1:13" ht="18" customHeight="1" x14ac:dyDescent="0.25">
      <c r="A222" s="16"/>
      <c r="B222" s="19"/>
      <c r="C222" s="14"/>
      <c r="D222" s="14"/>
      <c r="E222" s="21"/>
      <c r="F222" s="19"/>
      <c r="G222" s="19"/>
      <c r="H222" s="23"/>
      <c r="I222" s="19"/>
      <c r="J222" s="23"/>
      <c r="K222" s="25"/>
      <c r="L222" s="21"/>
      <c r="M222" s="19"/>
    </row>
    <row r="223" spans="1:13" ht="18" customHeight="1" x14ac:dyDescent="0.25">
      <c r="A223" s="16"/>
      <c r="B223" s="19"/>
      <c r="C223" s="14"/>
      <c r="D223" s="14"/>
      <c r="E223" s="21"/>
      <c r="F223" s="19"/>
      <c r="G223" s="5"/>
      <c r="H223" s="8"/>
      <c r="I223" s="5"/>
      <c r="J223" s="8"/>
      <c r="K223" s="9"/>
      <c r="L223" s="21"/>
      <c r="M223" s="19"/>
    </row>
    <row r="224" spans="1:13" ht="18" customHeight="1" x14ac:dyDescent="0.25">
      <c r="A224" s="16"/>
      <c r="B224" s="19"/>
      <c r="C224" s="14"/>
      <c r="D224" s="14"/>
      <c r="E224" s="21"/>
      <c r="F224" s="19"/>
      <c r="G224" s="19"/>
      <c r="H224" s="23"/>
      <c r="I224" s="19"/>
      <c r="J224" s="23"/>
      <c r="K224" s="25"/>
      <c r="L224" s="21"/>
      <c r="M224" s="19"/>
    </row>
    <row r="225" spans="1:13" ht="18" customHeight="1" x14ac:dyDescent="0.25">
      <c r="A225" s="16"/>
      <c r="B225" s="19"/>
      <c r="C225" s="14"/>
      <c r="D225" s="14"/>
      <c r="E225" s="21"/>
      <c r="F225" s="19"/>
      <c r="G225" s="19"/>
      <c r="H225" s="23"/>
      <c r="I225" s="19"/>
      <c r="J225" s="23"/>
      <c r="K225" s="25"/>
      <c r="L225" s="21"/>
      <c r="M225" s="19"/>
    </row>
    <row r="226" spans="1:13" ht="18" customHeight="1" x14ac:dyDescent="0.25">
      <c r="A226" s="4"/>
      <c r="B226" s="19"/>
      <c r="C226" s="14"/>
      <c r="D226" s="14"/>
      <c r="E226" s="13"/>
      <c r="F226" s="19"/>
      <c r="G226" s="5"/>
      <c r="H226" s="8"/>
      <c r="I226" s="5"/>
      <c r="J226" s="8"/>
      <c r="K226" s="9"/>
      <c r="L226" s="21"/>
      <c r="M226" s="5"/>
    </row>
    <row r="227" spans="1:13" ht="18" customHeight="1" x14ac:dyDescent="0.25">
      <c r="A227" s="16"/>
      <c r="B227" s="19"/>
      <c r="C227" s="14"/>
      <c r="D227" s="6"/>
      <c r="E227" s="21"/>
      <c r="F227" s="19"/>
      <c r="G227" s="19"/>
      <c r="H227" s="23"/>
      <c r="I227" s="19"/>
      <c r="J227" s="23"/>
      <c r="K227" s="25"/>
      <c r="L227" s="21"/>
      <c r="M227" s="25"/>
    </row>
    <row r="228" spans="1:13" ht="18" customHeight="1" x14ac:dyDescent="0.25">
      <c r="A228" s="16"/>
      <c r="B228" s="19"/>
      <c r="C228" s="14"/>
      <c r="D228" s="14"/>
      <c r="E228" s="21"/>
      <c r="F228" s="19"/>
      <c r="G228" s="19"/>
      <c r="H228" s="23"/>
      <c r="I228" s="19"/>
      <c r="J228" s="23"/>
      <c r="K228" s="25"/>
      <c r="L228" s="21"/>
      <c r="M228" s="19"/>
    </row>
    <row r="229" spans="1:13" ht="18" customHeight="1" x14ac:dyDescent="0.25">
      <c r="A229" s="16"/>
      <c r="B229" s="19"/>
      <c r="C229" s="14"/>
      <c r="D229" s="14"/>
      <c r="E229" s="21"/>
      <c r="F229" s="19"/>
      <c r="G229" s="19"/>
      <c r="H229" s="23"/>
      <c r="I229" s="19"/>
      <c r="J229" s="23"/>
      <c r="K229" s="25"/>
      <c r="L229" s="21"/>
      <c r="M229" s="19"/>
    </row>
    <row r="230" spans="1:13" ht="18" customHeight="1" x14ac:dyDescent="0.25">
      <c r="A230" s="16"/>
      <c r="B230" s="19"/>
      <c r="C230" s="14"/>
      <c r="D230" s="14"/>
      <c r="E230" s="21"/>
      <c r="F230" s="19"/>
      <c r="G230" s="5"/>
      <c r="H230" s="8"/>
      <c r="I230" s="5"/>
      <c r="J230" s="8"/>
      <c r="K230" s="9"/>
      <c r="L230" s="21"/>
      <c r="M230" s="19"/>
    </row>
    <row r="231" spans="1:13" ht="18" customHeight="1" x14ac:dyDescent="0.25">
      <c r="A231" s="16"/>
      <c r="B231" s="19"/>
      <c r="C231" s="14"/>
      <c r="D231" s="14"/>
      <c r="E231" s="21"/>
      <c r="F231" s="19"/>
      <c r="G231" s="5"/>
      <c r="H231" s="8"/>
      <c r="I231" s="5"/>
      <c r="J231" s="23"/>
      <c r="K231" s="9"/>
      <c r="L231" s="21"/>
      <c r="M231" s="19"/>
    </row>
    <row r="232" spans="1:13" ht="18" customHeight="1" x14ac:dyDescent="0.25">
      <c r="A232" s="4"/>
      <c r="B232" s="19"/>
      <c r="C232" s="14"/>
      <c r="D232" s="14"/>
      <c r="E232" s="13"/>
      <c r="F232" s="5"/>
      <c r="G232" s="5"/>
      <c r="H232" s="8"/>
      <c r="I232" s="5"/>
      <c r="J232" s="8"/>
      <c r="K232" s="9"/>
      <c r="L232" s="13"/>
      <c r="M232" s="5"/>
    </row>
    <row r="233" spans="1:13" ht="18" customHeight="1" x14ac:dyDescent="0.25">
      <c r="A233" s="16"/>
      <c r="B233" s="19"/>
      <c r="C233" s="14"/>
      <c r="D233" s="6"/>
      <c r="E233" s="21"/>
      <c r="F233" s="19"/>
      <c r="G233" s="5"/>
      <c r="H233" s="8"/>
      <c r="I233" s="5"/>
      <c r="J233" s="8"/>
      <c r="K233" s="9"/>
      <c r="L233" s="21"/>
      <c r="M233" s="19"/>
    </row>
    <row r="234" spans="1:13" ht="18" customHeight="1" x14ac:dyDescent="0.25">
      <c r="A234" s="16"/>
      <c r="B234" s="19"/>
      <c r="C234" s="14"/>
      <c r="D234" s="14"/>
      <c r="E234" s="21"/>
      <c r="F234" s="19"/>
      <c r="G234" s="19"/>
      <c r="H234" s="23"/>
      <c r="I234" s="19"/>
      <c r="J234" s="23"/>
      <c r="K234" s="25"/>
      <c r="L234" s="21"/>
      <c r="M234" s="19"/>
    </row>
    <row r="235" spans="1:13" ht="18" customHeight="1" x14ac:dyDescent="0.25">
      <c r="A235" s="4"/>
      <c r="B235" s="19"/>
      <c r="C235" s="14"/>
      <c r="D235" s="14"/>
      <c r="E235" s="13"/>
      <c r="F235" s="5"/>
      <c r="G235" s="5"/>
      <c r="H235" s="8"/>
      <c r="I235" s="5"/>
      <c r="J235" s="8"/>
      <c r="K235" s="9"/>
      <c r="L235" s="13"/>
      <c r="M235" s="5"/>
    </row>
    <row r="236" spans="1:13" ht="18" customHeight="1" x14ac:dyDescent="0.25">
      <c r="A236" s="16"/>
      <c r="B236" s="19"/>
      <c r="C236" s="14"/>
      <c r="D236" s="6"/>
      <c r="E236" s="21"/>
      <c r="F236" s="19"/>
      <c r="G236" s="19"/>
      <c r="H236" s="23"/>
      <c r="I236" s="19"/>
      <c r="J236" s="23"/>
      <c r="K236" s="25"/>
      <c r="L236" s="21"/>
      <c r="M236" s="19"/>
    </row>
    <row r="237" spans="1:13" ht="18" customHeight="1" x14ac:dyDescent="0.25">
      <c r="A237" s="16"/>
      <c r="B237" s="19"/>
      <c r="C237" s="14"/>
      <c r="D237" s="14"/>
      <c r="E237" s="21"/>
      <c r="F237" s="19"/>
      <c r="G237" s="19"/>
      <c r="H237" s="23"/>
      <c r="I237" s="19"/>
      <c r="J237" s="23"/>
      <c r="K237" s="25"/>
      <c r="L237" s="21"/>
      <c r="M237" s="19"/>
    </row>
    <row r="238" spans="1:13" ht="18" customHeight="1" x14ac:dyDescent="0.25">
      <c r="A238" s="4"/>
      <c r="B238" s="19"/>
      <c r="C238" s="14"/>
      <c r="D238" s="14"/>
      <c r="E238" s="13"/>
      <c r="F238" s="5"/>
      <c r="G238" s="5"/>
      <c r="H238" s="8"/>
      <c r="I238" s="5"/>
      <c r="J238" s="8"/>
      <c r="K238" s="9"/>
      <c r="L238" s="13"/>
      <c r="M238" s="5"/>
    </row>
    <row r="239" spans="1:13" ht="18" customHeight="1" x14ac:dyDescent="0.25">
      <c r="B239" s="19"/>
      <c r="C239" s="14"/>
      <c r="D239" s="6"/>
      <c r="E239" s="13"/>
      <c r="F239" s="19"/>
      <c r="G239" s="5"/>
      <c r="H239" s="8"/>
      <c r="I239" s="5"/>
      <c r="J239" s="8"/>
      <c r="K239" s="9"/>
      <c r="L239" s="21"/>
      <c r="M239" s="5"/>
    </row>
    <row r="240" spans="1:13" ht="18" customHeight="1" x14ac:dyDescent="0.25">
      <c r="A240" s="16"/>
      <c r="B240" s="19"/>
      <c r="C240" s="14"/>
      <c r="D240" s="6"/>
      <c r="E240" s="21"/>
      <c r="F240" s="19"/>
      <c r="G240" s="19"/>
      <c r="H240" s="23"/>
      <c r="I240" s="19"/>
      <c r="J240" s="27"/>
      <c r="K240" s="25"/>
      <c r="L240" s="21"/>
      <c r="M240" s="19"/>
    </row>
    <row r="241" spans="1:13" ht="18" customHeight="1" x14ac:dyDescent="0.25">
      <c r="A241" s="16"/>
      <c r="B241" s="19"/>
      <c r="C241" s="14"/>
      <c r="D241" s="14"/>
      <c r="E241" s="21"/>
      <c r="F241" s="19"/>
      <c r="G241" s="5"/>
      <c r="H241" s="8"/>
      <c r="I241" s="5"/>
      <c r="J241" s="8"/>
      <c r="K241" s="9"/>
      <c r="L241" s="21"/>
      <c r="M241" s="19"/>
    </row>
    <row r="242" spans="1:13" ht="18" customHeight="1" x14ac:dyDescent="0.25">
      <c r="A242" s="16"/>
      <c r="B242" s="19"/>
      <c r="C242" s="14"/>
      <c r="D242" s="14"/>
      <c r="E242" s="21"/>
      <c r="F242" s="19"/>
      <c r="G242" s="19"/>
      <c r="H242" s="23"/>
      <c r="I242" s="19"/>
      <c r="J242" s="23"/>
      <c r="K242" s="25"/>
      <c r="L242" s="21"/>
      <c r="M242" s="19"/>
    </row>
    <row r="243" spans="1:13" ht="18" customHeight="1" x14ac:dyDescent="0.25">
      <c r="A243" s="4"/>
      <c r="B243" s="5"/>
      <c r="C243" s="14"/>
      <c r="D243" s="14"/>
      <c r="E243" s="13"/>
      <c r="F243" s="19"/>
      <c r="G243" s="5"/>
      <c r="H243" s="8"/>
      <c r="I243" s="5"/>
      <c r="J243" s="8"/>
      <c r="K243" s="9"/>
      <c r="L243" s="21"/>
      <c r="M243" s="5"/>
    </row>
    <row r="244" spans="1:13" ht="18" customHeight="1" x14ac:dyDescent="0.25">
      <c r="A244" s="16"/>
      <c r="B244" s="5"/>
      <c r="C244" s="14"/>
      <c r="D244" s="6"/>
      <c r="E244" s="21"/>
      <c r="F244" s="19"/>
      <c r="G244" s="19"/>
      <c r="H244" s="23"/>
      <c r="I244" s="19"/>
      <c r="J244" s="23"/>
      <c r="K244" s="25"/>
      <c r="L244" s="21"/>
      <c r="M244" s="19"/>
    </row>
    <row r="245" spans="1:13" ht="18" customHeight="1" x14ac:dyDescent="0.25">
      <c r="A245" s="16"/>
      <c r="B245" s="5"/>
      <c r="C245" s="14"/>
      <c r="D245" s="14"/>
      <c r="E245" s="21"/>
      <c r="F245" s="19"/>
      <c r="G245" s="5"/>
      <c r="H245" s="8"/>
      <c r="I245" s="5"/>
      <c r="J245" s="8"/>
      <c r="K245" s="9"/>
      <c r="L245" s="21"/>
      <c r="M245" s="19"/>
    </row>
    <row r="246" spans="1:13" ht="18" customHeight="1" x14ac:dyDescent="0.25">
      <c r="A246" s="16"/>
      <c r="B246" s="5"/>
      <c r="C246" s="14"/>
      <c r="D246" s="14"/>
      <c r="E246" s="21"/>
      <c r="F246" s="19"/>
      <c r="G246" s="5"/>
      <c r="H246" s="8"/>
      <c r="I246" s="5"/>
      <c r="J246" s="8"/>
      <c r="K246" s="9"/>
      <c r="L246" s="21"/>
      <c r="M246" s="19"/>
    </row>
    <row r="247" spans="1:13" ht="18" customHeight="1" x14ac:dyDescent="0.25">
      <c r="A247" s="16"/>
      <c r="B247" s="5"/>
      <c r="C247" s="14"/>
      <c r="D247" s="14"/>
      <c r="E247" s="21"/>
      <c r="F247" s="19"/>
      <c r="G247" s="5"/>
      <c r="H247" s="8"/>
      <c r="I247" s="5"/>
      <c r="J247" s="8"/>
      <c r="K247" s="9"/>
      <c r="L247" s="21"/>
      <c r="M247" s="19"/>
    </row>
    <row r="248" spans="1:13" ht="18" customHeight="1" x14ac:dyDescent="0.25">
      <c r="A248" s="16"/>
      <c r="B248" s="5"/>
      <c r="C248" s="14"/>
      <c r="D248" s="14"/>
      <c r="E248" s="21"/>
      <c r="F248" s="19"/>
      <c r="G248" s="5"/>
      <c r="H248" s="8"/>
      <c r="I248" s="5"/>
      <c r="J248" s="8"/>
      <c r="K248" s="9"/>
      <c r="L248" s="21"/>
      <c r="M248" s="19"/>
    </row>
    <row r="249" spans="1:13" ht="18" customHeight="1" x14ac:dyDescent="0.25">
      <c r="A249" s="4"/>
      <c r="B249" s="5"/>
      <c r="C249" s="14"/>
      <c r="D249" s="14"/>
      <c r="E249" s="13"/>
      <c r="F249" s="5"/>
      <c r="G249" s="5"/>
      <c r="H249" s="8"/>
      <c r="I249" s="5"/>
      <c r="J249" s="8"/>
      <c r="K249" s="9"/>
      <c r="L249" s="13"/>
      <c r="M249" s="5"/>
    </row>
    <row r="250" spans="1:13" ht="18" customHeight="1" x14ac:dyDescent="0.25">
      <c r="A250" s="4"/>
      <c r="B250" s="5"/>
      <c r="C250" s="14"/>
      <c r="D250" s="6"/>
      <c r="E250" s="13"/>
      <c r="F250" s="5"/>
      <c r="G250" s="5"/>
      <c r="H250" s="8"/>
      <c r="I250" s="5"/>
      <c r="J250" s="8"/>
      <c r="K250" s="9"/>
      <c r="L250" s="13"/>
      <c r="M250" s="5"/>
    </row>
    <row r="251" spans="1:13" ht="18" customHeight="1" x14ac:dyDescent="0.25">
      <c r="A251" s="16"/>
      <c r="B251" s="5"/>
      <c r="C251" s="14"/>
      <c r="D251" s="6"/>
      <c r="E251" s="21"/>
      <c r="F251" s="5"/>
      <c r="G251" s="5"/>
      <c r="H251" s="8"/>
      <c r="I251" s="5"/>
      <c r="J251" s="8"/>
      <c r="K251" s="9"/>
      <c r="L251" s="13"/>
      <c r="M251" s="19"/>
    </row>
    <row r="252" spans="1:13" ht="18" customHeight="1" x14ac:dyDescent="0.25">
      <c r="A252" s="4"/>
      <c r="B252" s="5"/>
      <c r="C252" s="14"/>
      <c r="D252" s="14"/>
      <c r="E252" s="13"/>
      <c r="F252" s="19"/>
      <c r="G252" s="5"/>
      <c r="H252" s="8"/>
      <c r="I252" s="5"/>
      <c r="J252" s="8"/>
      <c r="K252" s="9"/>
      <c r="L252" s="21"/>
      <c r="M252" s="14"/>
    </row>
    <row r="253" spans="1:13" ht="18" customHeight="1" x14ac:dyDescent="0.25">
      <c r="A253" s="16"/>
      <c r="B253" s="5"/>
      <c r="C253" s="14"/>
      <c r="D253" s="6"/>
      <c r="E253" s="21"/>
      <c r="F253" s="19"/>
      <c r="G253" s="5"/>
      <c r="H253" s="8"/>
      <c r="I253" s="5"/>
      <c r="J253" s="8"/>
      <c r="K253" s="9"/>
      <c r="L253" s="21"/>
      <c r="M253" s="19"/>
    </row>
    <row r="254" spans="1:13" ht="18" customHeight="1" x14ac:dyDescent="0.25">
      <c r="A254" s="16"/>
      <c r="B254" s="5"/>
      <c r="C254" s="14"/>
      <c r="D254" s="14"/>
      <c r="E254" s="21"/>
      <c r="F254" s="19"/>
      <c r="G254" s="19"/>
      <c r="H254" s="23"/>
      <c r="I254" s="19"/>
      <c r="J254" s="23"/>
      <c r="K254" s="25"/>
      <c r="L254" s="21"/>
      <c r="M254" s="19"/>
    </row>
    <row r="255" spans="1:13" ht="18" customHeight="1" x14ac:dyDescent="0.25">
      <c r="A255" s="4"/>
      <c r="B255" s="5"/>
      <c r="C255" s="14"/>
      <c r="D255" s="14"/>
      <c r="E255" s="13"/>
      <c r="F255" s="19"/>
      <c r="G255" s="5"/>
      <c r="H255" s="8"/>
      <c r="I255" s="5"/>
      <c r="J255" s="8"/>
      <c r="K255" s="9"/>
      <c r="L255" s="21"/>
      <c r="M255" s="5"/>
    </row>
    <row r="256" spans="1:13" ht="18" customHeight="1" x14ac:dyDescent="0.25">
      <c r="A256" s="16"/>
      <c r="B256" s="19"/>
      <c r="C256" s="14"/>
      <c r="D256" s="6"/>
      <c r="E256" s="21"/>
      <c r="F256" s="19"/>
      <c r="G256" s="19"/>
      <c r="H256" s="23"/>
      <c r="I256" s="19"/>
      <c r="J256" s="23"/>
      <c r="K256" s="25"/>
      <c r="L256" s="21"/>
      <c r="M256" s="19"/>
    </row>
    <row r="257" spans="1:13" ht="18" customHeight="1" x14ac:dyDescent="0.25">
      <c r="A257" s="16"/>
      <c r="B257" s="19"/>
      <c r="C257" s="14"/>
      <c r="D257" s="14"/>
      <c r="E257" s="21"/>
      <c r="F257" s="19"/>
      <c r="G257" s="19"/>
      <c r="H257" s="23"/>
      <c r="I257" s="19"/>
      <c r="J257" s="23"/>
      <c r="K257" s="25"/>
      <c r="L257" s="21"/>
      <c r="M257" s="19"/>
    </row>
    <row r="258" spans="1:13" ht="18" customHeight="1" x14ac:dyDescent="0.25">
      <c r="A258" s="16"/>
      <c r="B258" s="19"/>
      <c r="C258" s="14"/>
      <c r="D258" s="14"/>
      <c r="E258" s="21"/>
      <c r="F258" s="5"/>
      <c r="G258" s="5"/>
      <c r="H258" s="8"/>
      <c r="I258" s="5"/>
      <c r="J258" s="8"/>
      <c r="K258" s="9"/>
      <c r="L258" s="13"/>
      <c r="M258" s="19"/>
    </row>
    <row r="259" spans="1:13" ht="18" customHeight="1" x14ac:dyDescent="0.25">
      <c r="A259" s="16"/>
      <c r="B259" s="19"/>
      <c r="C259" s="14"/>
      <c r="D259" s="14"/>
      <c r="E259" s="21"/>
      <c r="F259" s="19"/>
      <c r="G259" s="19"/>
      <c r="H259" s="23"/>
      <c r="I259" s="19"/>
      <c r="J259" s="23"/>
      <c r="K259" s="25"/>
      <c r="L259" s="21"/>
      <c r="M259" s="19"/>
    </row>
    <row r="260" spans="1:13" ht="18" customHeight="1" x14ac:dyDescent="0.25">
      <c r="B260" s="19"/>
      <c r="C260" s="14"/>
      <c r="D260" s="14"/>
      <c r="E260" s="13"/>
      <c r="F260" s="5"/>
      <c r="G260" s="5"/>
      <c r="H260" s="8"/>
      <c r="I260" s="5"/>
      <c r="J260" s="8"/>
      <c r="K260" s="9"/>
      <c r="L260" s="13"/>
      <c r="M260" s="5"/>
    </row>
    <row r="261" spans="1:13" ht="18" customHeight="1" x14ac:dyDescent="0.25">
      <c r="A261" s="16"/>
      <c r="B261" s="19"/>
      <c r="C261" s="14"/>
      <c r="D261" s="6"/>
      <c r="E261" s="21"/>
      <c r="F261" s="19"/>
      <c r="G261" s="5"/>
      <c r="H261" s="8"/>
      <c r="I261" s="5"/>
      <c r="J261" s="8"/>
      <c r="K261" s="9"/>
      <c r="L261" s="21"/>
      <c r="M261" s="19"/>
    </row>
    <row r="262" spans="1:13" ht="18" customHeight="1" x14ac:dyDescent="0.25">
      <c r="A262" s="16"/>
      <c r="B262" s="19"/>
      <c r="C262" s="14"/>
      <c r="D262" s="14"/>
      <c r="E262" s="21"/>
      <c r="F262" s="19"/>
      <c r="G262" s="19"/>
      <c r="H262" s="23"/>
      <c r="I262" s="19"/>
      <c r="J262" s="23"/>
      <c r="K262" s="25"/>
      <c r="L262" s="21"/>
      <c r="M262" s="19"/>
    </row>
    <row r="263" spans="1:13" ht="18" customHeight="1" x14ac:dyDescent="0.25">
      <c r="A263" s="16"/>
      <c r="B263" s="19"/>
      <c r="C263" s="14"/>
      <c r="D263" s="14"/>
      <c r="E263" s="21"/>
      <c r="F263" s="19"/>
      <c r="G263" s="5"/>
      <c r="H263" s="8"/>
      <c r="I263" s="5"/>
      <c r="J263" s="8"/>
      <c r="K263" s="9"/>
      <c r="L263" s="21"/>
      <c r="M263" s="19"/>
    </row>
    <row r="264" spans="1:13" ht="18" customHeight="1" x14ac:dyDescent="0.25">
      <c r="A264" s="16"/>
      <c r="B264" s="19"/>
      <c r="C264" s="14"/>
      <c r="D264" s="14"/>
      <c r="E264" s="21"/>
      <c r="F264" s="19"/>
      <c r="G264" s="19"/>
      <c r="H264" s="23"/>
      <c r="I264" s="19"/>
      <c r="J264" s="23"/>
      <c r="K264" s="25"/>
      <c r="L264" s="21"/>
      <c r="M264" s="19"/>
    </row>
    <row r="265" spans="1:13" ht="18" customHeight="1" x14ac:dyDescent="0.25">
      <c r="A265" s="16"/>
      <c r="B265" s="19"/>
      <c r="C265" s="14"/>
      <c r="D265" s="14"/>
      <c r="E265" s="21"/>
      <c r="F265" s="19"/>
      <c r="G265" s="5"/>
      <c r="H265" s="8"/>
      <c r="I265" s="5"/>
      <c r="J265" s="8"/>
      <c r="K265" s="9"/>
      <c r="L265" s="21"/>
      <c r="M265" s="19"/>
    </row>
    <row r="266" spans="1:13" ht="18" customHeight="1" x14ac:dyDescent="0.25">
      <c r="A266" s="16"/>
      <c r="B266" s="19"/>
      <c r="C266" s="14"/>
      <c r="D266" s="14"/>
      <c r="E266" s="21"/>
      <c r="F266" s="5"/>
      <c r="G266" s="5"/>
      <c r="H266" s="8"/>
      <c r="I266" s="5"/>
      <c r="J266" s="8"/>
      <c r="K266" s="9"/>
      <c r="L266" s="13"/>
      <c r="M266" s="19"/>
    </row>
    <row r="267" spans="1:13" ht="18" customHeight="1" x14ac:dyDescent="0.25">
      <c r="A267" s="16"/>
      <c r="B267" s="19"/>
      <c r="C267" s="14"/>
      <c r="D267" s="14"/>
      <c r="E267" s="21"/>
      <c r="F267" s="19"/>
      <c r="G267" s="19"/>
      <c r="H267" s="23"/>
      <c r="I267" s="19"/>
      <c r="J267" s="23"/>
      <c r="K267" s="25"/>
      <c r="L267" s="21"/>
      <c r="M267" s="19"/>
    </row>
    <row r="268" spans="1:13" ht="18" customHeight="1" x14ac:dyDescent="0.25">
      <c r="A268" s="16"/>
      <c r="B268" s="19"/>
      <c r="C268" s="14"/>
      <c r="D268" s="14"/>
      <c r="E268" s="21"/>
      <c r="F268" s="19"/>
      <c r="G268" s="19"/>
      <c r="H268" s="23"/>
      <c r="I268" s="19"/>
      <c r="J268" s="23"/>
      <c r="K268" s="25"/>
      <c r="L268" s="21"/>
      <c r="M268" s="19"/>
    </row>
    <row r="269" spans="1:13" ht="18" customHeight="1" x14ac:dyDescent="0.25">
      <c r="A269" s="16"/>
      <c r="B269" s="19"/>
      <c r="C269" s="14"/>
      <c r="D269" s="14"/>
      <c r="E269" s="21"/>
      <c r="F269" s="19"/>
      <c r="G269" s="5"/>
      <c r="H269" s="8"/>
      <c r="I269" s="5"/>
      <c r="J269" s="8"/>
      <c r="K269" s="9"/>
      <c r="L269" s="21"/>
      <c r="M269" s="19"/>
    </row>
    <row r="270" spans="1:13" ht="18" customHeight="1" x14ac:dyDescent="0.25">
      <c r="A270" s="4"/>
      <c r="B270" s="19"/>
      <c r="C270" s="14"/>
      <c r="D270" s="14"/>
      <c r="E270" s="13"/>
      <c r="F270" s="5"/>
      <c r="G270" s="5"/>
      <c r="H270" s="8"/>
      <c r="I270" s="5"/>
      <c r="J270" s="8"/>
      <c r="K270" s="9"/>
      <c r="L270" s="13"/>
      <c r="M270" s="5"/>
    </row>
    <row r="271" spans="1:13" s="37" customFormat="1" ht="18" customHeight="1" x14ac:dyDescent="0.25">
      <c r="A271" s="34"/>
      <c r="B271" s="19"/>
      <c r="C271" s="32"/>
      <c r="D271" s="6"/>
      <c r="E271" s="31"/>
      <c r="F271" s="30"/>
      <c r="G271" s="30"/>
      <c r="H271" s="35"/>
      <c r="I271" s="30"/>
      <c r="J271" s="35"/>
      <c r="K271" s="36"/>
      <c r="L271" s="31"/>
      <c r="M271" s="32"/>
    </row>
    <row r="272" spans="1:13" ht="18" customHeight="1" x14ac:dyDescent="0.25">
      <c r="A272" s="16"/>
      <c r="B272" s="19"/>
      <c r="C272" s="14"/>
      <c r="D272" s="32"/>
      <c r="E272" s="21"/>
      <c r="F272" s="19"/>
      <c r="G272" s="19"/>
      <c r="H272" s="23"/>
      <c r="I272" s="19"/>
      <c r="J272" s="23"/>
      <c r="K272" s="25"/>
      <c r="L272" s="21"/>
      <c r="M272" s="19"/>
    </row>
    <row r="273" spans="1:13" ht="18" customHeight="1" x14ac:dyDescent="0.25">
      <c r="B273" s="5"/>
      <c r="C273" s="14"/>
      <c r="D273" s="14"/>
      <c r="E273" s="13"/>
      <c r="F273" s="5"/>
      <c r="G273" s="5"/>
      <c r="H273" s="8"/>
      <c r="I273" s="5"/>
      <c r="J273" s="8"/>
      <c r="K273" s="9"/>
      <c r="L273" s="13"/>
      <c r="M273" s="5"/>
    </row>
    <row r="274" spans="1:13" ht="18" customHeight="1" x14ac:dyDescent="0.25">
      <c r="A274" s="4"/>
      <c r="B274" s="5"/>
      <c r="C274" s="14"/>
      <c r="D274" s="6"/>
      <c r="E274" s="13"/>
      <c r="F274" s="5"/>
      <c r="G274" s="5"/>
      <c r="H274" s="8"/>
      <c r="I274" s="5"/>
      <c r="J274" s="8"/>
      <c r="K274" s="9"/>
      <c r="L274" s="13"/>
      <c r="M274" s="5"/>
    </row>
    <row r="275" spans="1:13" ht="18" customHeight="1" x14ac:dyDescent="0.25">
      <c r="A275" s="4"/>
      <c r="B275" s="5"/>
      <c r="C275" s="14"/>
      <c r="D275" s="6"/>
      <c r="E275" s="13"/>
      <c r="F275" s="19"/>
      <c r="G275" s="5"/>
      <c r="H275" s="8"/>
      <c r="I275" s="5"/>
      <c r="J275" s="8"/>
      <c r="K275" s="9"/>
      <c r="L275" s="21"/>
      <c r="M275" s="5"/>
    </row>
    <row r="276" spans="1:13" ht="18" customHeight="1" x14ac:dyDescent="0.25">
      <c r="A276" s="16"/>
      <c r="B276" s="5"/>
      <c r="C276" s="14"/>
      <c r="D276" s="6"/>
      <c r="E276" s="21"/>
      <c r="F276" s="19"/>
      <c r="G276" s="19"/>
      <c r="H276" s="23"/>
      <c r="I276" s="19"/>
      <c r="J276" s="23"/>
      <c r="K276" s="25"/>
      <c r="L276" s="21"/>
      <c r="M276" s="19"/>
    </row>
    <row r="277" spans="1:13" ht="18" customHeight="1" x14ac:dyDescent="0.25">
      <c r="A277" s="16"/>
      <c r="B277" s="5"/>
      <c r="C277" s="14"/>
      <c r="D277" s="14"/>
      <c r="E277" s="21"/>
      <c r="F277" s="19"/>
      <c r="G277" s="19"/>
      <c r="H277" s="23"/>
      <c r="I277" s="19"/>
      <c r="J277" s="23"/>
      <c r="K277" s="25"/>
      <c r="L277" s="21"/>
      <c r="M277" s="19"/>
    </row>
    <row r="278" spans="1:13" ht="18" customHeight="1" x14ac:dyDescent="0.25">
      <c r="B278" s="5"/>
      <c r="C278" s="14"/>
      <c r="D278" s="14"/>
      <c r="E278" s="21"/>
      <c r="F278" s="19"/>
      <c r="G278" s="19"/>
      <c r="H278" s="23"/>
      <c r="I278" s="19"/>
      <c r="J278" s="23"/>
      <c r="K278" s="25"/>
      <c r="L278" s="21"/>
      <c r="M278" s="14"/>
    </row>
    <row r="279" spans="1:13" ht="18" customHeight="1" x14ac:dyDescent="0.25">
      <c r="A279" s="4"/>
      <c r="B279" s="5"/>
      <c r="C279" s="14"/>
      <c r="D279" s="14"/>
      <c r="E279" s="13"/>
      <c r="F279" s="19"/>
      <c r="G279" s="5"/>
      <c r="H279" s="8"/>
      <c r="I279" s="5"/>
      <c r="J279" s="8"/>
      <c r="K279" s="9"/>
      <c r="L279" s="21"/>
      <c r="M279" s="5"/>
    </row>
    <row r="280" spans="1:13" ht="18" customHeight="1" x14ac:dyDescent="0.25">
      <c r="A280" s="16"/>
      <c r="B280" s="5"/>
      <c r="C280" s="14"/>
      <c r="D280" s="6"/>
      <c r="E280" s="21"/>
      <c r="F280" s="19"/>
      <c r="G280" s="19"/>
      <c r="H280" s="23"/>
      <c r="I280" s="19"/>
      <c r="J280" s="23"/>
      <c r="K280" s="25"/>
      <c r="L280" s="21"/>
      <c r="M280" s="19"/>
    </row>
    <row r="281" spans="1:13" ht="18" customHeight="1" x14ac:dyDescent="0.25">
      <c r="A281" s="16"/>
      <c r="B281" s="19"/>
      <c r="C281" s="14"/>
      <c r="D281" s="14"/>
      <c r="E281" s="21"/>
      <c r="F281" s="19"/>
      <c r="G281" s="19"/>
      <c r="H281" s="23"/>
      <c r="I281" s="19"/>
      <c r="J281" s="23"/>
      <c r="K281" s="25"/>
      <c r="L281" s="21"/>
      <c r="M281" s="19"/>
    </row>
    <row r="282" spans="1:13" ht="18" customHeight="1" x14ac:dyDescent="0.25">
      <c r="A282" s="4"/>
      <c r="B282" s="5"/>
      <c r="C282" s="14"/>
      <c r="D282" s="14"/>
      <c r="E282" s="13"/>
      <c r="F282" s="5"/>
      <c r="G282" s="5"/>
      <c r="H282" s="8"/>
      <c r="I282" s="5"/>
      <c r="J282" s="8"/>
      <c r="K282" s="9"/>
      <c r="L282" s="13"/>
      <c r="M282" s="5"/>
    </row>
    <row r="283" spans="1:13" ht="18" customHeight="1" x14ac:dyDescent="0.25">
      <c r="A283" s="16"/>
      <c r="B283" s="19"/>
      <c r="C283" s="14"/>
      <c r="D283" s="6"/>
      <c r="E283" s="21"/>
      <c r="F283" s="19"/>
      <c r="G283" s="5"/>
      <c r="H283" s="8"/>
      <c r="I283" s="5"/>
      <c r="J283" s="8"/>
      <c r="K283" s="9"/>
      <c r="L283" s="21"/>
      <c r="M283" s="19"/>
    </row>
    <row r="284" spans="1:13" ht="18" customHeight="1" x14ac:dyDescent="0.25">
      <c r="A284" s="16"/>
      <c r="B284" s="19"/>
      <c r="C284" s="14"/>
      <c r="D284" s="14"/>
      <c r="E284" s="21"/>
      <c r="F284" s="19"/>
      <c r="G284" s="5"/>
      <c r="H284" s="8"/>
      <c r="I284" s="5"/>
      <c r="J284" s="8"/>
      <c r="K284" s="9"/>
      <c r="L284" s="21"/>
      <c r="M284" s="19"/>
    </row>
    <row r="285" spans="1:13" ht="18" customHeight="1" x14ac:dyDescent="0.25">
      <c r="A285" s="16"/>
      <c r="B285" s="19"/>
      <c r="C285" s="14"/>
      <c r="D285" s="14"/>
      <c r="E285" s="21"/>
      <c r="F285" s="19"/>
      <c r="G285" s="5"/>
      <c r="H285" s="8"/>
      <c r="I285" s="5"/>
      <c r="J285" s="8"/>
      <c r="K285" s="9"/>
      <c r="L285" s="21"/>
      <c r="M285" s="19"/>
    </row>
    <row r="286" spans="1:13" ht="18" customHeight="1" x14ac:dyDescent="0.25">
      <c r="A286" s="16"/>
      <c r="B286" s="19"/>
      <c r="C286" s="14"/>
      <c r="D286" s="14"/>
      <c r="E286" s="21"/>
      <c r="F286" s="19"/>
      <c r="G286" s="19"/>
      <c r="H286" s="23"/>
      <c r="I286" s="19"/>
      <c r="J286" s="23"/>
      <c r="K286" s="25"/>
      <c r="L286" s="21"/>
      <c r="M286" s="19"/>
    </row>
    <row r="287" spans="1:13" ht="18" customHeight="1" x14ac:dyDescent="0.25">
      <c r="A287" s="16"/>
      <c r="B287" s="19"/>
      <c r="C287" s="14"/>
      <c r="D287" s="14"/>
      <c r="E287" s="21"/>
      <c r="F287" s="19"/>
      <c r="G287" s="19"/>
      <c r="H287" s="23"/>
      <c r="I287" s="19"/>
      <c r="J287" s="23"/>
      <c r="K287" s="25"/>
      <c r="L287" s="21"/>
      <c r="M287" s="19"/>
    </row>
    <row r="288" spans="1:13" ht="18" customHeight="1" x14ac:dyDescent="0.25">
      <c r="A288" s="16"/>
      <c r="B288" s="19"/>
      <c r="C288" s="14"/>
      <c r="D288" s="14"/>
      <c r="E288" s="21"/>
      <c r="F288" s="19"/>
      <c r="G288" s="19"/>
      <c r="H288" s="23"/>
      <c r="I288" s="19"/>
      <c r="J288" s="23"/>
      <c r="K288" s="25"/>
      <c r="L288" s="21"/>
      <c r="M288" s="19"/>
    </row>
    <row r="289" spans="1:13" ht="18" customHeight="1" x14ac:dyDescent="0.25">
      <c r="A289" s="17"/>
      <c r="B289" s="19"/>
      <c r="C289" s="14"/>
      <c r="D289" s="14"/>
      <c r="E289" s="21"/>
      <c r="F289" s="19"/>
      <c r="G289" s="19"/>
      <c r="H289" s="23"/>
      <c r="I289" s="19"/>
      <c r="J289" s="23"/>
      <c r="K289" s="25"/>
      <c r="L289" s="21"/>
      <c r="M289" s="19"/>
    </row>
    <row r="290" spans="1:13" ht="18" customHeight="1" x14ac:dyDescent="0.25">
      <c r="A290" s="4"/>
      <c r="B290" s="5"/>
      <c r="C290" s="14"/>
      <c r="D290" s="14"/>
      <c r="E290" s="13"/>
      <c r="F290" s="5"/>
      <c r="G290" s="5"/>
      <c r="H290" s="8"/>
      <c r="I290" s="5"/>
      <c r="J290" s="8"/>
      <c r="K290" s="9"/>
      <c r="L290" s="13"/>
      <c r="M290" s="5"/>
    </row>
    <row r="291" spans="1:13" ht="18" customHeight="1" x14ac:dyDescent="0.25">
      <c r="A291" s="4"/>
      <c r="B291" s="5"/>
      <c r="C291" s="14"/>
      <c r="D291" s="6"/>
      <c r="E291" s="13"/>
      <c r="F291" s="5"/>
      <c r="G291" s="5"/>
      <c r="H291" s="8"/>
      <c r="I291" s="5"/>
      <c r="J291" s="8"/>
      <c r="K291" s="9"/>
      <c r="L291" s="13"/>
      <c r="M291" s="5"/>
    </row>
    <row r="292" spans="1:13" ht="18" customHeight="1" x14ac:dyDescent="0.25">
      <c r="A292" s="16"/>
      <c r="B292" s="5"/>
      <c r="C292" s="14"/>
      <c r="D292" s="6"/>
      <c r="E292" s="21"/>
      <c r="F292" s="19"/>
      <c r="G292" s="19"/>
      <c r="H292" s="23"/>
      <c r="I292" s="19"/>
      <c r="J292" s="23"/>
      <c r="K292" s="25"/>
      <c r="L292" s="21"/>
      <c r="M292" s="19"/>
    </row>
    <row r="293" spans="1:13" ht="18" customHeight="1" x14ac:dyDescent="0.25">
      <c r="A293" s="16"/>
      <c r="B293" s="5"/>
      <c r="C293" s="14"/>
      <c r="D293" s="14"/>
      <c r="E293" s="21"/>
      <c r="F293" s="19"/>
      <c r="G293" s="19"/>
      <c r="H293" s="23"/>
      <c r="I293" s="19"/>
      <c r="J293" s="23"/>
      <c r="K293" s="25"/>
      <c r="L293" s="21"/>
      <c r="M293" s="19"/>
    </row>
    <row r="294" spans="1:13" ht="18" customHeight="1" x14ac:dyDescent="0.25">
      <c r="A294" s="16"/>
      <c r="B294" s="5"/>
      <c r="C294" s="14"/>
      <c r="D294" s="14"/>
      <c r="E294" s="21"/>
      <c r="F294" s="19"/>
      <c r="G294" s="5"/>
      <c r="H294" s="8"/>
      <c r="I294" s="5"/>
      <c r="J294" s="8"/>
      <c r="K294" s="9"/>
      <c r="L294" s="21"/>
      <c r="M294" s="19"/>
    </row>
    <row r="295" spans="1:13" ht="18" customHeight="1" x14ac:dyDescent="0.25">
      <c r="A295" s="17"/>
      <c r="B295" s="5"/>
      <c r="C295" s="14"/>
      <c r="D295" s="14"/>
      <c r="E295" s="21"/>
      <c r="F295" s="19"/>
      <c r="G295" s="19"/>
      <c r="H295" s="23"/>
      <c r="I295" s="19"/>
      <c r="J295" s="23"/>
      <c r="K295" s="25"/>
      <c r="L295" s="21"/>
      <c r="M295" s="19"/>
    </row>
    <row r="296" spans="1:13" ht="18" customHeight="1" x14ac:dyDescent="0.25">
      <c r="A296" s="16"/>
      <c r="B296" s="5"/>
      <c r="C296" s="14"/>
      <c r="D296" s="14"/>
      <c r="E296" s="21"/>
      <c r="F296" s="19"/>
      <c r="G296" s="19"/>
      <c r="H296" s="23"/>
      <c r="I296" s="19"/>
      <c r="J296" s="23"/>
      <c r="K296" s="25"/>
      <c r="L296" s="21"/>
      <c r="M296" s="19"/>
    </row>
    <row r="297" spans="1:13" ht="18" customHeight="1" x14ac:dyDescent="0.25">
      <c r="A297" s="4"/>
      <c r="B297" s="5"/>
      <c r="C297" s="14"/>
      <c r="D297" s="14"/>
      <c r="E297" s="13"/>
      <c r="F297" s="5"/>
      <c r="G297" s="5"/>
      <c r="H297" s="8"/>
      <c r="I297" s="5"/>
      <c r="J297" s="8"/>
      <c r="K297" s="9"/>
      <c r="L297" s="13"/>
      <c r="M297" s="5"/>
    </row>
    <row r="298" spans="1:13" ht="18" customHeight="1" x14ac:dyDescent="0.25">
      <c r="A298" s="4"/>
      <c r="B298" s="5"/>
      <c r="C298" s="14"/>
      <c r="D298" s="6"/>
      <c r="E298" s="13"/>
      <c r="F298" s="5"/>
      <c r="G298" s="5"/>
      <c r="H298" s="8"/>
      <c r="I298" s="5"/>
      <c r="J298" s="8"/>
      <c r="K298" s="9"/>
      <c r="L298" s="13"/>
      <c r="M298" s="5"/>
    </row>
    <row r="299" spans="1:13" ht="18" customHeight="1" x14ac:dyDescent="0.25">
      <c r="A299" s="4"/>
      <c r="B299" s="5"/>
      <c r="C299" s="14"/>
      <c r="D299" s="6"/>
      <c r="E299" s="13"/>
      <c r="F299" s="5"/>
      <c r="G299" s="5"/>
      <c r="H299" s="8"/>
      <c r="I299" s="5"/>
      <c r="J299" s="8"/>
      <c r="K299" s="9"/>
      <c r="L299" s="13"/>
      <c r="M299" s="5"/>
    </row>
    <row r="300" spans="1:13" ht="18" customHeight="1" x14ac:dyDescent="0.25">
      <c r="A300" s="16"/>
      <c r="B300" s="5"/>
      <c r="C300" s="14"/>
      <c r="D300" s="6"/>
      <c r="E300" s="21"/>
      <c r="F300" s="19"/>
      <c r="G300" s="19"/>
      <c r="H300" s="23"/>
      <c r="I300" s="19"/>
      <c r="J300" s="23"/>
      <c r="K300" s="25"/>
      <c r="L300" s="21"/>
      <c r="M300" s="19"/>
    </row>
    <row r="301" spans="1:13" ht="18" customHeight="1" x14ac:dyDescent="0.25">
      <c r="A301" s="16"/>
      <c r="B301" s="5"/>
      <c r="C301" s="14"/>
      <c r="D301" s="14"/>
      <c r="E301" s="21"/>
      <c r="F301" s="19"/>
      <c r="G301" s="19"/>
      <c r="H301" s="23"/>
      <c r="I301" s="19"/>
      <c r="J301" s="23"/>
      <c r="K301" s="25"/>
      <c r="L301" s="21"/>
      <c r="M301" s="19"/>
    </row>
    <row r="302" spans="1:13" ht="18" customHeight="1" x14ac:dyDescent="0.25">
      <c r="A302" s="16"/>
      <c r="B302" s="5"/>
      <c r="C302" s="14"/>
      <c r="D302" s="14"/>
      <c r="E302" s="21"/>
      <c r="F302" s="5"/>
      <c r="G302" s="5"/>
      <c r="H302" s="8"/>
      <c r="I302" s="5"/>
      <c r="J302" s="8"/>
      <c r="K302" s="9"/>
      <c r="L302" s="13"/>
      <c r="M302" s="19"/>
    </row>
    <row r="303" spans="1:13" ht="18" customHeight="1" x14ac:dyDescent="0.25">
      <c r="A303" s="16"/>
      <c r="B303" s="5"/>
      <c r="C303" s="14"/>
      <c r="D303" s="14"/>
      <c r="E303" s="21"/>
      <c r="F303" s="19"/>
      <c r="G303" s="19"/>
      <c r="H303" s="23"/>
      <c r="I303" s="19"/>
      <c r="J303" s="23"/>
      <c r="K303" s="25"/>
      <c r="L303" s="21"/>
      <c r="M303" s="19"/>
    </row>
    <row r="304" spans="1:13" ht="18" customHeight="1" x14ac:dyDescent="0.25">
      <c r="A304" s="17"/>
      <c r="B304" s="5"/>
      <c r="C304" s="14"/>
      <c r="D304" s="14"/>
      <c r="E304" s="21"/>
      <c r="F304" s="19"/>
      <c r="G304" s="19"/>
      <c r="H304" s="23"/>
      <c r="I304" s="19"/>
      <c r="J304" s="23"/>
      <c r="K304" s="25"/>
      <c r="L304" s="21"/>
      <c r="M304" s="19"/>
    </row>
    <row r="305" spans="1:13" ht="18" customHeight="1" x14ac:dyDescent="0.25">
      <c r="A305" s="16"/>
      <c r="B305" s="5"/>
      <c r="C305" s="14"/>
      <c r="D305" s="14"/>
      <c r="E305" s="21"/>
      <c r="F305" s="19"/>
      <c r="G305" s="19"/>
      <c r="H305" s="23"/>
      <c r="I305" s="19"/>
      <c r="J305" s="23"/>
      <c r="K305" s="25"/>
      <c r="L305" s="21"/>
      <c r="M305" s="19"/>
    </row>
    <row r="306" spans="1:13" ht="18" customHeight="1" x14ac:dyDescent="0.25">
      <c r="A306" s="16"/>
      <c r="B306" s="5"/>
      <c r="C306" s="14"/>
      <c r="D306" s="14"/>
      <c r="E306" s="21"/>
      <c r="F306" s="5"/>
      <c r="G306" s="5"/>
      <c r="H306" s="8"/>
      <c r="I306" s="5"/>
      <c r="J306" s="8"/>
      <c r="K306" s="9"/>
      <c r="L306" s="13"/>
      <c r="M306" s="19"/>
    </row>
    <row r="307" spans="1:13" ht="18" customHeight="1" x14ac:dyDescent="0.25">
      <c r="A307" s="16"/>
      <c r="B307" s="5"/>
      <c r="C307" s="14"/>
      <c r="D307" s="14"/>
      <c r="E307" s="21"/>
      <c r="F307" s="19"/>
      <c r="G307" s="19"/>
      <c r="H307" s="23"/>
      <c r="I307" s="19"/>
      <c r="J307" s="23"/>
      <c r="K307" s="25"/>
      <c r="L307" s="21"/>
      <c r="M307" s="19"/>
    </row>
    <row r="308" spans="1:13" ht="18" customHeight="1" x14ac:dyDescent="0.25">
      <c r="A308" s="16"/>
      <c r="B308" s="5"/>
      <c r="C308" s="14"/>
      <c r="D308" s="14"/>
      <c r="E308" s="21"/>
      <c r="F308" s="19"/>
      <c r="G308" s="19"/>
      <c r="H308" s="23"/>
      <c r="I308" s="19"/>
      <c r="J308" s="23"/>
      <c r="K308" s="25"/>
      <c r="L308" s="21"/>
      <c r="M308" s="19"/>
    </row>
    <row r="309" spans="1:13" ht="18" customHeight="1" x14ac:dyDescent="0.25">
      <c r="A309" s="16"/>
      <c r="B309" s="5"/>
      <c r="C309" s="14"/>
      <c r="D309" s="14"/>
      <c r="E309" s="21"/>
      <c r="F309" s="19"/>
      <c r="G309" s="19"/>
      <c r="H309" s="23"/>
      <c r="I309" s="19"/>
      <c r="J309" s="23"/>
      <c r="K309" s="25"/>
      <c r="L309" s="21"/>
      <c r="M309" s="19"/>
    </row>
    <row r="310" spans="1:13" ht="18" customHeight="1" x14ac:dyDescent="0.25">
      <c r="A310" s="16"/>
      <c r="B310" s="5"/>
      <c r="C310" s="14"/>
      <c r="D310" s="14"/>
      <c r="E310" s="21"/>
      <c r="F310" s="19"/>
      <c r="G310" s="19"/>
      <c r="H310" s="23"/>
      <c r="I310" s="19"/>
      <c r="J310" s="23"/>
      <c r="K310" s="25"/>
      <c r="L310" s="21"/>
      <c r="M310" s="19"/>
    </row>
    <row r="311" spans="1:13" ht="18" customHeight="1" x14ac:dyDescent="0.25">
      <c r="A311" s="16"/>
      <c r="B311" s="5"/>
      <c r="C311" s="14"/>
      <c r="D311" s="14"/>
      <c r="E311" s="21"/>
      <c r="F311" s="19"/>
      <c r="G311" s="5"/>
      <c r="H311" s="8"/>
      <c r="I311" s="5"/>
      <c r="J311" s="8"/>
      <c r="K311" s="9"/>
      <c r="L311" s="21"/>
      <c r="M311" s="19"/>
    </row>
    <row r="312" spans="1:13" ht="18" customHeight="1" x14ac:dyDescent="0.25">
      <c r="A312" s="16"/>
      <c r="B312" s="5"/>
      <c r="C312" s="14"/>
      <c r="D312" s="14"/>
      <c r="E312" s="21"/>
      <c r="F312" s="19"/>
      <c r="G312" s="19"/>
      <c r="H312" s="23"/>
      <c r="I312" s="19"/>
      <c r="J312" s="23"/>
      <c r="K312" s="25"/>
      <c r="L312" s="21"/>
      <c r="M312" s="19"/>
    </row>
    <row r="313" spans="1:13" ht="18" customHeight="1" x14ac:dyDescent="0.25">
      <c r="A313" s="4"/>
      <c r="B313" s="5"/>
      <c r="C313" s="14"/>
      <c r="D313" s="14"/>
      <c r="E313" s="13"/>
      <c r="F313" s="5"/>
      <c r="G313" s="5"/>
      <c r="H313" s="8"/>
      <c r="I313" s="5"/>
      <c r="J313" s="8"/>
      <c r="K313" s="9"/>
      <c r="L313" s="13"/>
      <c r="M313" s="5"/>
    </row>
    <row r="314" spans="1:13" ht="18" customHeight="1" x14ac:dyDescent="0.25">
      <c r="A314" s="17"/>
      <c r="B314" s="5"/>
      <c r="C314" s="14"/>
      <c r="D314" s="6"/>
      <c r="E314" s="21"/>
      <c r="F314" s="19"/>
      <c r="G314" s="5"/>
      <c r="H314" s="8"/>
      <c r="I314" s="5"/>
      <c r="J314" s="8"/>
      <c r="K314" s="9"/>
      <c r="L314" s="21"/>
      <c r="M314" s="19"/>
    </row>
    <row r="315" spans="1:13" ht="18" customHeight="1" x14ac:dyDescent="0.25">
      <c r="A315" s="16"/>
      <c r="B315" s="5"/>
      <c r="C315" s="14"/>
      <c r="D315" s="14"/>
      <c r="E315" s="21"/>
      <c r="F315" s="19"/>
      <c r="G315" s="19"/>
      <c r="H315" s="23"/>
      <c r="I315" s="19"/>
      <c r="J315" s="23"/>
      <c r="K315" s="25"/>
      <c r="L315" s="21"/>
      <c r="M315" s="19"/>
    </row>
    <row r="316" spans="1:13" ht="18" customHeight="1" x14ac:dyDescent="0.25">
      <c r="A316" s="16"/>
      <c r="B316" s="5"/>
      <c r="C316" s="14"/>
      <c r="D316" s="14"/>
      <c r="E316" s="21"/>
      <c r="F316" s="5"/>
      <c r="G316" s="5"/>
      <c r="H316" s="8"/>
      <c r="I316" s="5"/>
      <c r="J316" s="8"/>
      <c r="K316" s="9"/>
      <c r="L316" s="13"/>
      <c r="M316" s="19"/>
    </row>
    <row r="317" spans="1:13" ht="18" customHeight="1" x14ac:dyDescent="0.25">
      <c r="A317" s="16"/>
      <c r="B317" s="5"/>
      <c r="C317" s="14"/>
      <c r="D317" s="14"/>
      <c r="E317" s="21"/>
      <c r="F317" s="19"/>
      <c r="G317" s="5"/>
      <c r="H317" s="8"/>
      <c r="I317" s="5"/>
      <c r="J317" s="8"/>
      <c r="K317" s="9"/>
      <c r="L317" s="21"/>
      <c r="M317" s="19"/>
    </row>
    <row r="318" spans="1:13" ht="18" customHeight="1" x14ac:dyDescent="0.25">
      <c r="A318" s="4"/>
      <c r="B318" s="5"/>
      <c r="C318" s="14"/>
      <c r="D318" s="14"/>
      <c r="E318" s="13"/>
      <c r="F318" s="5"/>
      <c r="G318" s="5"/>
      <c r="H318" s="8"/>
      <c r="I318" s="5"/>
      <c r="J318" s="8"/>
      <c r="K318" s="9"/>
      <c r="L318" s="13"/>
      <c r="M318" s="5"/>
    </row>
    <row r="319" spans="1:13" ht="18" customHeight="1" x14ac:dyDescent="0.25">
      <c r="A319" s="16"/>
      <c r="B319" s="5"/>
      <c r="C319" s="14"/>
      <c r="D319" s="6"/>
      <c r="E319" s="21"/>
      <c r="F319" s="19"/>
      <c r="G319" s="5"/>
      <c r="H319" s="8"/>
      <c r="I319" s="5"/>
      <c r="J319" s="8"/>
      <c r="K319" s="9"/>
      <c r="L319" s="21"/>
      <c r="M319" s="19"/>
    </row>
    <row r="320" spans="1:13" ht="18" customHeight="1" x14ac:dyDescent="0.25">
      <c r="A320" s="4"/>
      <c r="B320" s="5"/>
      <c r="C320" s="14"/>
      <c r="D320" s="14"/>
      <c r="E320" s="13"/>
      <c r="F320" s="5"/>
      <c r="G320" s="5"/>
      <c r="H320" s="8"/>
      <c r="I320" s="5"/>
      <c r="J320" s="8"/>
      <c r="K320" s="9"/>
      <c r="L320" s="13"/>
      <c r="M320" s="5"/>
    </row>
    <row r="321" spans="1:13" ht="18" customHeight="1" x14ac:dyDescent="0.25">
      <c r="A321" s="17"/>
      <c r="B321" s="5"/>
      <c r="C321" s="14"/>
      <c r="D321" s="6"/>
      <c r="E321" s="21"/>
      <c r="F321" s="19"/>
      <c r="G321" s="19"/>
      <c r="H321" s="23"/>
      <c r="I321" s="19"/>
      <c r="J321" s="23"/>
      <c r="K321" s="25"/>
      <c r="L321" s="21"/>
      <c r="M321" s="19"/>
    </row>
    <row r="322" spans="1:13" ht="18" customHeight="1" x14ac:dyDescent="0.25">
      <c r="A322" s="16"/>
      <c r="B322" s="5"/>
      <c r="C322" s="14"/>
      <c r="D322" s="14"/>
      <c r="E322" s="21"/>
      <c r="F322" s="19"/>
      <c r="G322" s="19"/>
      <c r="H322" s="23"/>
      <c r="I322" s="19"/>
      <c r="J322" s="23"/>
      <c r="K322" s="25"/>
      <c r="L322" s="21"/>
      <c r="M322" s="19"/>
    </row>
    <row r="323" spans="1:13" ht="18" customHeight="1" x14ac:dyDescent="0.25">
      <c r="A323" s="4"/>
      <c r="B323" s="5"/>
      <c r="C323" s="14"/>
      <c r="D323" s="14"/>
      <c r="E323" s="13"/>
      <c r="F323" s="5"/>
      <c r="G323" s="5"/>
      <c r="H323" s="8"/>
      <c r="I323" s="5"/>
      <c r="J323" s="8"/>
      <c r="K323" s="9"/>
      <c r="L323" s="13"/>
      <c r="M323" s="5"/>
    </row>
    <row r="324" spans="1:13" ht="18" customHeight="1" x14ac:dyDescent="0.25">
      <c r="A324" s="4"/>
      <c r="B324" s="5"/>
      <c r="C324" s="14"/>
      <c r="D324" s="6"/>
      <c r="E324" s="13"/>
      <c r="F324" s="5"/>
      <c r="G324" s="5"/>
      <c r="H324" s="8"/>
      <c r="I324" s="5"/>
      <c r="J324" s="8"/>
      <c r="K324" s="9"/>
      <c r="L324" s="13"/>
      <c r="M324" s="5"/>
    </row>
    <row r="325" spans="1:13" ht="18" customHeight="1" x14ac:dyDescent="0.25">
      <c r="A325" s="16"/>
      <c r="B325" s="5"/>
      <c r="C325" s="14"/>
      <c r="D325" s="6"/>
      <c r="E325" s="21"/>
      <c r="F325" s="19"/>
      <c r="G325" s="19"/>
      <c r="H325" s="23"/>
      <c r="I325" s="19"/>
      <c r="J325" s="23"/>
      <c r="K325" s="25"/>
      <c r="L325" s="21"/>
      <c r="M325" s="19"/>
    </row>
    <row r="326" spans="1:13" ht="18" customHeight="1" x14ac:dyDescent="0.25">
      <c r="A326" s="16"/>
      <c r="B326" s="5"/>
      <c r="C326" s="14"/>
      <c r="D326" s="14"/>
      <c r="E326" s="21"/>
      <c r="F326" s="19"/>
      <c r="G326" s="5"/>
      <c r="H326" s="8"/>
      <c r="I326" s="5"/>
      <c r="J326" s="8"/>
      <c r="K326" s="9"/>
      <c r="L326" s="21"/>
      <c r="M326" s="19"/>
    </row>
    <row r="327" spans="1:13" ht="18" customHeight="1" x14ac:dyDescent="0.25">
      <c r="A327" s="17"/>
      <c r="B327" s="5"/>
      <c r="C327" s="14"/>
      <c r="D327" s="14"/>
      <c r="E327" s="21"/>
      <c r="F327" s="19"/>
      <c r="G327" s="19"/>
      <c r="H327" s="23"/>
      <c r="I327" s="19"/>
      <c r="J327" s="23"/>
      <c r="K327" s="25"/>
      <c r="L327" s="21"/>
      <c r="M327" s="19"/>
    </row>
    <row r="328" spans="1:13" ht="18" customHeight="1" x14ac:dyDescent="0.25">
      <c r="A328" s="16"/>
      <c r="B328" s="5"/>
      <c r="C328" s="14"/>
      <c r="D328" s="14"/>
      <c r="E328" s="21"/>
      <c r="F328" s="19"/>
      <c r="G328" s="19"/>
      <c r="H328" s="23"/>
      <c r="I328" s="19"/>
      <c r="J328" s="23"/>
      <c r="K328" s="25"/>
      <c r="L328" s="21"/>
      <c r="M328" s="19"/>
    </row>
    <row r="329" spans="1:13" ht="18" customHeight="1" x14ac:dyDescent="0.25">
      <c r="A329" s="16"/>
      <c r="B329" s="5"/>
      <c r="C329" s="14"/>
      <c r="D329" s="14"/>
      <c r="E329" s="13"/>
      <c r="F329" s="5"/>
      <c r="G329" s="5"/>
      <c r="H329" s="8"/>
      <c r="I329" s="5"/>
      <c r="J329" s="8"/>
      <c r="K329" s="9"/>
      <c r="L329" s="13"/>
      <c r="M329" s="6"/>
    </row>
    <row r="330" spans="1:13" ht="18" customHeight="1" x14ac:dyDescent="0.25">
      <c r="A330" s="16"/>
      <c r="B330" s="5"/>
      <c r="C330" s="14"/>
      <c r="D330" s="6"/>
      <c r="E330" s="21"/>
      <c r="F330" s="19"/>
      <c r="G330" s="19"/>
      <c r="H330" s="23"/>
      <c r="I330" s="19"/>
      <c r="J330" s="23"/>
      <c r="K330" s="25"/>
      <c r="L330" s="21"/>
      <c r="M330" s="19"/>
    </row>
    <row r="331" spans="1:13" ht="18" customHeight="1" x14ac:dyDescent="0.25">
      <c r="A331" s="16"/>
      <c r="B331" s="5"/>
      <c r="C331" s="14"/>
      <c r="D331" s="14"/>
      <c r="E331" s="21"/>
      <c r="F331" s="5"/>
      <c r="G331" s="5"/>
      <c r="H331" s="8"/>
      <c r="I331" s="5"/>
      <c r="J331" s="8"/>
      <c r="K331" s="9"/>
      <c r="L331" s="13"/>
      <c r="M331" s="19"/>
    </row>
    <row r="332" spans="1:13" ht="18" customHeight="1" x14ac:dyDescent="0.25">
      <c r="A332" s="16"/>
      <c r="B332" s="5"/>
      <c r="C332" s="14"/>
      <c r="D332" s="14"/>
      <c r="E332" s="21"/>
      <c r="F332" s="19"/>
      <c r="G332" s="19"/>
      <c r="H332" s="23"/>
      <c r="I332" s="19"/>
      <c r="J332" s="23"/>
      <c r="K332" s="25"/>
      <c r="L332" s="21"/>
      <c r="M332" s="19"/>
    </row>
    <row r="333" spans="1:13" ht="18" customHeight="1" x14ac:dyDescent="0.25">
      <c r="A333" s="16"/>
      <c r="B333" s="5"/>
      <c r="C333" s="14"/>
      <c r="D333" s="14"/>
      <c r="E333" s="21"/>
      <c r="F333" s="19"/>
      <c r="G333" s="19"/>
      <c r="H333" s="23"/>
      <c r="I333" s="19"/>
      <c r="J333" s="23"/>
      <c r="K333" s="25"/>
      <c r="L333" s="21"/>
      <c r="M333" s="19"/>
    </row>
    <row r="334" spans="1:13" ht="18" customHeight="1" x14ac:dyDescent="0.25">
      <c r="B334" s="5"/>
      <c r="C334" s="14"/>
      <c r="D334" s="14"/>
      <c r="E334" s="13"/>
      <c r="F334" s="5"/>
      <c r="G334" s="5"/>
      <c r="H334" s="8"/>
      <c r="I334" s="5"/>
      <c r="J334" s="8"/>
      <c r="K334" s="9"/>
      <c r="L334" s="13"/>
      <c r="M334" s="5"/>
    </row>
    <row r="335" spans="1:13" ht="18" customHeight="1" x14ac:dyDescent="0.25">
      <c r="A335" s="18"/>
      <c r="B335" s="5"/>
      <c r="C335" s="14"/>
      <c r="D335" s="6"/>
      <c r="E335" s="21"/>
      <c r="F335" s="19"/>
      <c r="G335" s="5"/>
      <c r="H335" s="8"/>
      <c r="I335" s="5"/>
      <c r="J335" s="8"/>
      <c r="K335" s="9"/>
      <c r="L335" s="21"/>
      <c r="M335" s="19"/>
    </row>
    <row r="336" spans="1:13" ht="18" customHeight="1" x14ac:dyDescent="0.25">
      <c r="A336" s="16"/>
      <c r="B336" s="5"/>
      <c r="C336" s="14"/>
      <c r="D336" s="14"/>
      <c r="E336" s="21"/>
      <c r="F336" s="19"/>
      <c r="G336" s="19"/>
      <c r="H336" s="23"/>
      <c r="I336" s="19"/>
      <c r="J336" s="23"/>
      <c r="K336" s="25"/>
      <c r="L336" s="21"/>
      <c r="M336" s="19"/>
    </row>
    <row r="337" spans="1:13" ht="18" customHeight="1" x14ac:dyDescent="0.25">
      <c r="A337" s="16"/>
      <c r="B337" s="5"/>
      <c r="C337" s="14"/>
      <c r="D337" s="14"/>
      <c r="E337" s="21"/>
      <c r="F337" s="19"/>
      <c r="G337" s="19"/>
      <c r="H337" s="23"/>
      <c r="I337" s="19"/>
      <c r="J337" s="23"/>
      <c r="K337" s="25"/>
      <c r="L337" s="21"/>
      <c r="M337" s="19"/>
    </row>
    <row r="338" spans="1:13" ht="18" customHeight="1" x14ac:dyDescent="0.25">
      <c r="A338" s="16"/>
      <c r="B338" s="5"/>
      <c r="C338" s="14"/>
      <c r="D338" s="14"/>
      <c r="E338" s="21"/>
      <c r="F338" s="19"/>
      <c r="G338" s="19"/>
      <c r="H338" s="23"/>
      <c r="I338" s="19"/>
      <c r="J338" s="23"/>
      <c r="K338" s="25"/>
      <c r="L338" s="21"/>
      <c r="M338" s="19"/>
    </row>
    <row r="339" spans="1:13" ht="18" customHeight="1" x14ac:dyDescent="0.25">
      <c r="A339" s="16"/>
      <c r="B339" s="5"/>
      <c r="C339" s="14"/>
      <c r="D339" s="14"/>
      <c r="E339" s="21"/>
      <c r="F339" s="19"/>
      <c r="G339" s="19"/>
      <c r="H339" s="23"/>
      <c r="I339" s="19"/>
      <c r="J339" s="23"/>
      <c r="K339" s="25"/>
      <c r="L339" s="21"/>
      <c r="M339" s="19"/>
    </row>
    <row r="340" spans="1:13" ht="18" customHeight="1" x14ac:dyDescent="0.25">
      <c r="A340" s="4"/>
      <c r="B340" s="5"/>
      <c r="C340" s="14"/>
      <c r="D340" s="14"/>
      <c r="E340" s="13"/>
      <c r="F340" s="19"/>
      <c r="G340" s="5"/>
      <c r="H340" s="8"/>
      <c r="I340" s="5"/>
      <c r="J340" s="8"/>
      <c r="K340" s="9"/>
      <c r="L340" s="21"/>
      <c r="M340" s="5"/>
    </row>
    <row r="341" spans="1:13" ht="18" customHeight="1" x14ac:dyDescent="0.25">
      <c r="A341" s="4"/>
      <c r="B341" s="5"/>
      <c r="C341" s="14"/>
      <c r="D341" s="6"/>
      <c r="E341" s="13"/>
      <c r="F341" s="5"/>
      <c r="G341" s="5"/>
      <c r="H341" s="8"/>
      <c r="I341" s="5"/>
      <c r="J341" s="8"/>
      <c r="K341" s="9"/>
      <c r="L341" s="13"/>
      <c r="M341" s="5"/>
    </row>
    <row r="342" spans="1:13" ht="18" customHeight="1" x14ac:dyDescent="0.25">
      <c r="A342" s="17"/>
      <c r="B342" s="5"/>
      <c r="C342" s="14"/>
      <c r="D342" s="6"/>
      <c r="E342" s="21"/>
      <c r="F342" s="19"/>
      <c r="G342" s="19"/>
      <c r="H342" s="23"/>
      <c r="I342" s="19"/>
      <c r="J342" s="23"/>
      <c r="K342" s="25"/>
      <c r="L342" s="21"/>
      <c r="M342" s="19"/>
    </row>
    <row r="343" spans="1:13" ht="18" customHeight="1" x14ac:dyDescent="0.25">
      <c r="A343" s="16"/>
      <c r="B343" s="5"/>
      <c r="C343" s="14"/>
      <c r="D343" s="32"/>
      <c r="E343" s="21"/>
      <c r="F343" s="19"/>
      <c r="G343" s="19"/>
      <c r="H343" s="23"/>
      <c r="I343" s="19"/>
      <c r="J343" s="23"/>
      <c r="K343" s="25"/>
      <c r="L343" s="21"/>
      <c r="M343" s="19"/>
    </row>
    <row r="344" spans="1:13" ht="18" customHeight="1" x14ac:dyDescent="0.25">
      <c r="A344" s="17"/>
      <c r="B344" s="5"/>
      <c r="C344" s="14"/>
      <c r="D344" s="14"/>
      <c r="E344" s="21"/>
      <c r="F344" s="19"/>
      <c r="G344" s="19"/>
      <c r="H344" s="23"/>
      <c r="I344" s="19"/>
      <c r="J344" s="23"/>
      <c r="K344" s="25"/>
      <c r="L344" s="21"/>
      <c r="M344" s="19"/>
    </row>
    <row r="345" spans="1:13" ht="18" customHeight="1" x14ac:dyDescent="0.25">
      <c r="A345" s="16"/>
      <c r="B345" s="5"/>
      <c r="C345" s="14"/>
      <c r="D345" s="14"/>
      <c r="E345" s="21"/>
      <c r="F345" s="19"/>
      <c r="G345" s="19"/>
      <c r="H345" s="23"/>
      <c r="I345" s="19"/>
      <c r="J345" s="23"/>
      <c r="K345" s="25"/>
      <c r="L345" s="21"/>
      <c r="M345" s="19"/>
    </row>
    <row r="346" spans="1:13" ht="18" customHeight="1" x14ac:dyDescent="0.25">
      <c r="D346" s="14"/>
    </row>
    <row r="347" spans="1:13" ht="18" customHeight="1" x14ac:dyDescent="0.25"/>
    <row r="348" spans="1:13" ht="18" customHeight="1" x14ac:dyDescent="0.25"/>
    <row r="349" spans="1:13" ht="18" customHeight="1" x14ac:dyDescent="0.25"/>
  </sheetData>
  <phoneticPr fontId="0" type="noConversion"/>
  <printOptions gridLines="1" gridLinesSet="0"/>
  <pageMargins left="0.27559055118110237" right="0.15748031496062992" top="0.78740157480314965" bottom="0.51181102362204722" header="0.23622047244094491" footer="0.19685039370078741"/>
  <pageSetup paperSize="9" scale="75" fitToHeight="8" pageOrder="overThenDown" orientation="landscape" horizontalDpi="4294967292" r:id="rId1"/>
  <headerFooter alignWithMargins="0">
    <oddHeader>&amp;L&amp;14Löschungen&amp;RStand: 01.01.2021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4" workbookViewId="0">
      <selection activeCell="A34" sqref="A34"/>
    </sheetView>
  </sheetViews>
  <sheetFormatPr baseColWidth="10" defaultRowHeight="12.45" x14ac:dyDescent="0.2"/>
  <cols>
    <col min="1" max="1" width="51.25" customWidth="1"/>
    <col min="2" max="2" width="25" customWidth="1"/>
    <col min="9" max="9" width="11" style="178"/>
  </cols>
  <sheetData>
    <row r="1" spans="1:9" ht="132.9" x14ac:dyDescent="0.2">
      <c r="A1" s="171" t="s">
        <v>252</v>
      </c>
      <c r="B1" s="171" t="s">
        <v>253</v>
      </c>
      <c r="C1" s="172" t="s">
        <v>254</v>
      </c>
      <c r="D1" s="171" t="s">
        <v>129</v>
      </c>
      <c r="E1" s="171" t="s">
        <v>584</v>
      </c>
      <c r="F1" s="173" t="s">
        <v>166</v>
      </c>
      <c r="G1" s="174" t="s">
        <v>786</v>
      </c>
      <c r="H1" s="175" t="s">
        <v>787</v>
      </c>
      <c r="I1" s="194" t="s">
        <v>142</v>
      </c>
    </row>
    <row r="2" spans="1:9" x14ac:dyDescent="0.2">
      <c r="A2" t="s">
        <v>645</v>
      </c>
      <c r="B2" t="s">
        <v>1103</v>
      </c>
      <c r="C2">
        <v>20146</v>
      </c>
      <c r="D2">
        <v>42930040</v>
      </c>
      <c r="E2">
        <v>460208501</v>
      </c>
      <c r="F2" s="116">
        <v>44013</v>
      </c>
      <c r="G2" s="177">
        <v>34.5</v>
      </c>
      <c r="H2">
        <v>3.45</v>
      </c>
      <c r="I2" s="178" t="s">
        <v>145</v>
      </c>
    </row>
    <row r="3" spans="1:9" x14ac:dyDescent="0.2">
      <c r="A3" t="s">
        <v>916</v>
      </c>
      <c r="B3" t="s">
        <v>941</v>
      </c>
      <c r="C3">
        <v>20149</v>
      </c>
      <c r="D3">
        <v>500309640</v>
      </c>
      <c r="E3">
        <v>500202823</v>
      </c>
      <c r="F3" s="116">
        <v>43831</v>
      </c>
      <c r="G3" s="177">
        <v>29.9</v>
      </c>
      <c r="H3">
        <v>2.99</v>
      </c>
      <c r="I3" s="178" t="s">
        <v>145</v>
      </c>
    </row>
    <row r="4" spans="1:9" x14ac:dyDescent="0.2">
      <c r="A4" s="195" t="s">
        <v>777</v>
      </c>
      <c r="B4" s="195" t="s">
        <v>1036</v>
      </c>
      <c r="C4" s="195">
        <v>20251</v>
      </c>
      <c r="D4" s="195">
        <v>696359390</v>
      </c>
      <c r="E4" s="195">
        <v>460210958</v>
      </c>
      <c r="F4" s="196">
        <v>43922</v>
      </c>
      <c r="G4" s="197">
        <v>33.1</v>
      </c>
      <c r="H4" s="195">
        <v>3.31</v>
      </c>
      <c r="I4" s="198" t="s">
        <v>145</v>
      </c>
    </row>
    <row r="5" spans="1:9" x14ac:dyDescent="0.2">
      <c r="A5" s="195" t="s">
        <v>1015</v>
      </c>
      <c r="B5" s="195" t="s">
        <v>282</v>
      </c>
      <c r="C5" s="195">
        <v>20255</v>
      </c>
      <c r="D5" s="195">
        <v>43214667</v>
      </c>
      <c r="E5" s="195">
        <v>460208317</v>
      </c>
      <c r="F5" s="196">
        <v>43891</v>
      </c>
      <c r="G5" s="197">
        <v>33.1</v>
      </c>
      <c r="H5" s="195">
        <v>3.31</v>
      </c>
      <c r="I5" s="198" t="s">
        <v>145</v>
      </c>
    </row>
    <row r="6" spans="1:9" x14ac:dyDescent="0.2">
      <c r="A6" s="195" t="s">
        <v>1169</v>
      </c>
      <c r="B6" s="195" t="s">
        <v>1170</v>
      </c>
      <c r="C6" s="195">
        <v>20345</v>
      </c>
      <c r="D6" s="195"/>
      <c r="E6" s="195">
        <v>460212197</v>
      </c>
      <c r="F6" s="196">
        <v>44075</v>
      </c>
      <c r="G6" s="197">
        <v>33.1</v>
      </c>
      <c r="H6" s="195">
        <v>3.31</v>
      </c>
      <c r="I6" s="198" t="s">
        <v>145</v>
      </c>
    </row>
    <row r="7" spans="1:9" x14ac:dyDescent="0.2">
      <c r="A7" s="195" t="s">
        <v>749</v>
      </c>
      <c r="B7" s="195" t="s">
        <v>340</v>
      </c>
      <c r="C7" s="195">
        <v>20355</v>
      </c>
      <c r="D7" s="195">
        <v>345696</v>
      </c>
      <c r="E7" s="195">
        <v>460204051</v>
      </c>
      <c r="F7" s="196">
        <v>43891</v>
      </c>
      <c r="G7" s="197">
        <v>35</v>
      </c>
      <c r="H7" s="199">
        <v>3.5</v>
      </c>
      <c r="I7" s="198" t="s">
        <v>145</v>
      </c>
    </row>
    <row r="8" spans="1:9" x14ac:dyDescent="0.2">
      <c r="A8" s="195" t="s">
        <v>942</v>
      </c>
      <c r="B8" s="195" t="s">
        <v>943</v>
      </c>
      <c r="C8" s="195">
        <v>20359</v>
      </c>
      <c r="D8" s="195">
        <v>4318540</v>
      </c>
      <c r="E8" s="195">
        <v>500200774</v>
      </c>
      <c r="F8" s="200">
        <v>44197</v>
      </c>
      <c r="G8" s="201">
        <v>38.9</v>
      </c>
      <c r="H8" s="201">
        <v>3.89</v>
      </c>
      <c r="I8" s="198" t="s">
        <v>145</v>
      </c>
    </row>
    <row r="9" spans="1:9" x14ac:dyDescent="0.2">
      <c r="A9" s="195" t="s">
        <v>944</v>
      </c>
      <c r="B9" s="195" t="s">
        <v>945</v>
      </c>
      <c r="C9" s="195">
        <v>20459</v>
      </c>
      <c r="D9" s="195">
        <v>70383798</v>
      </c>
      <c r="E9" s="195">
        <v>462200437</v>
      </c>
      <c r="F9" s="196">
        <v>43891</v>
      </c>
      <c r="G9" s="197">
        <v>33.1</v>
      </c>
      <c r="H9" s="195">
        <v>3.31</v>
      </c>
      <c r="I9" s="198" t="s">
        <v>145</v>
      </c>
    </row>
    <row r="10" spans="1:9" x14ac:dyDescent="0.2">
      <c r="A10" s="195" t="s">
        <v>614</v>
      </c>
      <c r="B10" s="195" t="s">
        <v>615</v>
      </c>
      <c r="C10" s="195">
        <v>20535</v>
      </c>
      <c r="D10" s="195">
        <v>88232334</v>
      </c>
      <c r="E10" s="195">
        <v>462200380</v>
      </c>
      <c r="F10" s="196">
        <v>43891</v>
      </c>
      <c r="G10" s="197">
        <v>33.1</v>
      </c>
      <c r="H10" s="195">
        <v>3.31</v>
      </c>
      <c r="I10" s="198" t="s">
        <v>145</v>
      </c>
    </row>
    <row r="11" spans="1:9" x14ac:dyDescent="0.2">
      <c r="A11" s="195" t="s">
        <v>1037</v>
      </c>
      <c r="B11" s="195" t="s">
        <v>1038</v>
      </c>
      <c r="C11" s="195">
        <v>21073</v>
      </c>
      <c r="D11" s="195">
        <v>72917020</v>
      </c>
      <c r="E11" s="195">
        <v>460211469</v>
      </c>
      <c r="F11" s="196">
        <v>43891</v>
      </c>
      <c r="G11" s="197">
        <v>33.1</v>
      </c>
      <c r="H11" s="195">
        <v>3.31</v>
      </c>
      <c r="I11" s="198" t="s">
        <v>146</v>
      </c>
    </row>
    <row r="12" spans="1:9" x14ac:dyDescent="0.2">
      <c r="A12" s="195" t="s">
        <v>946</v>
      </c>
      <c r="B12" s="195" t="s">
        <v>744</v>
      </c>
      <c r="C12" s="195">
        <v>22043</v>
      </c>
      <c r="D12" s="195">
        <v>68267741</v>
      </c>
      <c r="E12" s="195">
        <v>460203356</v>
      </c>
      <c r="F12" s="196">
        <v>43891</v>
      </c>
      <c r="G12" s="197">
        <v>33.1</v>
      </c>
      <c r="H12" s="195">
        <v>3.31</v>
      </c>
      <c r="I12" s="198" t="s">
        <v>146</v>
      </c>
    </row>
    <row r="13" spans="1:9" x14ac:dyDescent="0.2">
      <c r="A13" s="195" t="s">
        <v>1147</v>
      </c>
      <c r="B13" s="195" t="s">
        <v>1087</v>
      </c>
      <c r="C13" s="195">
        <v>22043</v>
      </c>
      <c r="D13" s="195">
        <v>30395310</v>
      </c>
      <c r="E13" s="195">
        <v>460210878</v>
      </c>
      <c r="F13" s="196">
        <v>43862</v>
      </c>
      <c r="G13" s="198" t="s">
        <v>1148</v>
      </c>
      <c r="H13" s="195">
        <v>3.29</v>
      </c>
      <c r="I13" s="198" t="s">
        <v>146</v>
      </c>
    </row>
    <row r="14" spans="1:9" x14ac:dyDescent="0.2">
      <c r="A14" s="195" t="s">
        <v>947</v>
      </c>
      <c r="B14" s="195" t="s">
        <v>948</v>
      </c>
      <c r="C14" s="195">
        <v>22047</v>
      </c>
      <c r="D14" s="195">
        <v>63608060</v>
      </c>
      <c r="E14" s="195">
        <v>460206781</v>
      </c>
      <c r="F14" s="196">
        <v>43891</v>
      </c>
      <c r="G14" s="199">
        <v>33.1</v>
      </c>
      <c r="H14" s="195">
        <v>3.31</v>
      </c>
      <c r="I14" s="198" t="s">
        <v>146</v>
      </c>
    </row>
    <row r="15" spans="1:9" x14ac:dyDescent="0.2">
      <c r="A15" s="195" t="s">
        <v>657</v>
      </c>
      <c r="B15" s="195" t="s">
        <v>1131</v>
      </c>
      <c r="C15" s="195">
        <v>22047</v>
      </c>
      <c r="D15" s="195">
        <v>46631001</v>
      </c>
      <c r="E15" s="195">
        <v>462200789</v>
      </c>
      <c r="F15" s="196">
        <v>43891</v>
      </c>
      <c r="G15" s="199">
        <v>33.1</v>
      </c>
      <c r="H15" s="195">
        <v>3.31</v>
      </c>
      <c r="I15" s="198" t="s">
        <v>146</v>
      </c>
    </row>
    <row r="16" spans="1:9" x14ac:dyDescent="0.2">
      <c r="A16" s="195" t="s">
        <v>732</v>
      </c>
      <c r="B16" s="195" t="s">
        <v>979</v>
      </c>
      <c r="C16" s="195">
        <v>22047</v>
      </c>
      <c r="D16" s="195">
        <v>537978000</v>
      </c>
      <c r="E16" s="195">
        <v>460210516</v>
      </c>
      <c r="F16" s="196">
        <v>43891</v>
      </c>
      <c r="G16" s="199">
        <v>33.1</v>
      </c>
      <c r="H16" s="195">
        <v>3.31</v>
      </c>
      <c r="I16" s="198" t="s">
        <v>146</v>
      </c>
    </row>
    <row r="17" spans="1:9" x14ac:dyDescent="0.2">
      <c r="A17" s="195" t="s">
        <v>1104</v>
      </c>
      <c r="B17" s="195" t="s">
        <v>1105</v>
      </c>
      <c r="C17" s="195">
        <v>22081</v>
      </c>
      <c r="D17" s="195">
        <v>2840730</v>
      </c>
      <c r="E17" s="195">
        <v>460205939</v>
      </c>
      <c r="F17" s="196">
        <v>43586</v>
      </c>
      <c r="G17" s="199">
        <v>32.4</v>
      </c>
      <c r="H17" s="195">
        <v>3.24</v>
      </c>
      <c r="I17" s="198" t="s">
        <v>146</v>
      </c>
    </row>
    <row r="18" spans="1:9" x14ac:dyDescent="0.2">
      <c r="A18" s="195" t="s">
        <v>609</v>
      </c>
      <c r="B18" s="195" t="s">
        <v>610</v>
      </c>
      <c r="C18" s="195">
        <v>22081</v>
      </c>
      <c r="D18" s="195">
        <v>30330229</v>
      </c>
      <c r="E18" s="195">
        <v>462200379</v>
      </c>
      <c r="F18" s="196">
        <v>43891</v>
      </c>
      <c r="G18" s="199">
        <v>33.1</v>
      </c>
      <c r="H18" s="195">
        <v>3.31</v>
      </c>
      <c r="I18" s="198" t="s">
        <v>146</v>
      </c>
    </row>
    <row r="19" spans="1:9" x14ac:dyDescent="0.2">
      <c r="A19" s="195" t="s">
        <v>949</v>
      </c>
      <c r="B19" s="195" t="s">
        <v>950</v>
      </c>
      <c r="C19" s="195">
        <v>22089</v>
      </c>
      <c r="D19" s="195">
        <v>4224665</v>
      </c>
      <c r="E19" s="195">
        <v>500201376</v>
      </c>
      <c r="F19" s="200">
        <v>44197</v>
      </c>
      <c r="G19" s="201">
        <v>33.9</v>
      </c>
      <c r="H19" s="201">
        <v>3.39</v>
      </c>
      <c r="I19" s="198" t="s">
        <v>146</v>
      </c>
    </row>
    <row r="20" spans="1:9" x14ac:dyDescent="0.2">
      <c r="A20" s="195" t="s">
        <v>715</v>
      </c>
      <c r="B20" s="195" t="s">
        <v>981</v>
      </c>
      <c r="C20" s="195">
        <v>22089</v>
      </c>
      <c r="D20" s="195">
        <v>18290800</v>
      </c>
      <c r="E20" s="195">
        <v>460210435</v>
      </c>
      <c r="F20" s="196">
        <v>43891</v>
      </c>
      <c r="G20" s="199">
        <v>33.1</v>
      </c>
      <c r="H20" s="195">
        <v>3.31</v>
      </c>
      <c r="I20" s="198" t="s">
        <v>146</v>
      </c>
    </row>
    <row r="21" spans="1:9" x14ac:dyDescent="0.2">
      <c r="A21" s="195" t="s">
        <v>951</v>
      </c>
      <c r="B21" s="195" t="s">
        <v>952</v>
      </c>
      <c r="C21" s="195">
        <v>22111</v>
      </c>
      <c r="D21" s="195">
        <v>6590940</v>
      </c>
      <c r="E21" s="195">
        <v>500200650</v>
      </c>
      <c r="F21" s="202">
        <v>44197</v>
      </c>
      <c r="G21" s="203">
        <v>38.9</v>
      </c>
      <c r="H21" s="203">
        <v>3.89</v>
      </c>
      <c r="I21" s="198" t="s">
        <v>953</v>
      </c>
    </row>
    <row r="22" spans="1:9" x14ac:dyDescent="0.2">
      <c r="A22" s="195" t="s">
        <v>1106</v>
      </c>
      <c r="B22" s="195" t="s">
        <v>1107</v>
      </c>
      <c r="C22" s="195">
        <v>22111</v>
      </c>
      <c r="D22" s="195" t="s">
        <v>1108</v>
      </c>
      <c r="E22" s="195">
        <v>460205267</v>
      </c>
      <c r="F22" s="196">
        <v>43739</v>
      </c>
      <c r="G22" s="199">
        <v>35</v>
      </c>
      <c r="H22" s="199">
        <v>3.5</v>
      </c>
      <c r="I22" s="198" t="s">
        <v>953</v>
      </c>
    </row>
    <row r="23" spans="1:9" x14ac:dyDescent="0.2">
      <c r="A23" s="195" t="s">
        <v>954</v>
      </c>
      <c r="B23" s="195" t="s">
        <v>719</v>
      </c>
      <c r="C23" s="195">
        <v>22111</v>
      </c>
      <c r="D23" s="195">
        <v>18232740</v>
      </c>
      <c r="E23" s="195">
        <v>460210505</v>
      </c>
      <c r="F23" s="196">
        <v>43891</v>
      </c>
      <c r="G23" s="199">
        <v>33.1</v>
      </c>
      <c r="H23" s="195">
        <v>3.31</v>
      </c>
      <c r="I23" s="198" t="s">
        <v>953</v>
      </c>
    </row>
    <row r="24" spans="1:9" x14ac:dyDescent="0.2">
      <c r="A24" s="195" t="s">
        <v>955</v>
      </c>
      <c r="B24" s="195" t="s">
        <v>170</v>
      </c>
      <c r="C24" s="195">
        <v>22177</v>
      </c>
      <c r="D24" s="195">
        <v>6970650</v>
      </c>
      <c r="E24" s="195">
        <v>460200810</v>
      </c>
      <c r="F24" s="196">
        <v>43891</v>
      </c>
      <c r="G24" s="199">
        <v>33.1</v>
      </c>
      <c r="H24" s="195">
        <v>3.31</v>
      </c>
      <c r="I24" s="198" t="s">
        <v>953</v>
      </c>
    </row>
    <row r="25" spans="1:9" x14ac:dyDescent="0.2">
      <c r="A25" s="195" t="s">
        <v>956</v>
      </c>
      <c r="B25" s="195" t="s">
        <v>537</v>
      </c>
      <c r="C25" s="195">
        <v>22297</v>
      </c>
      <c r="D25" s="195">
        <v>55501660</v>
      </c>
      <c r="E25" s="195">
        <v>460207704</v>
      </c>
      <c r="F25" s="200">
        <v>44197</v>
      </c>
      <c r="G25" s="201">
        <v>33.9</v>
      </c>
      <c r="H25" s="201">
        <v>3.39</v>
      </c>
      <c r="I25" s="198" t="s">
        <v>953</v>
      </c>
    </row>
    <row r="26" spans="1:9" x14ac:dyDescent="0.2">
      <c r="A26" s="195" t="s">
        <v>133</v>
      </c>
      <c r="B26" s="195" t="s">
        <v>553</v>
      </c>
      <c r="C26" s="195">
        <v>22303</v>
      </c>
      <c r="D26" s="195">
        <v>2794141</v>
      </c>
      <c r="E26" s="195">
        <v>500200477</v>
      </c>
      <c r="F26" s="200">
        <v>44197</v>
      </c>
      <c r="G26" s="201">
        <v>38.9</v>
      </c>
      <c r="H26" s="201">
        <v>3.89</v>
      </c>
      <c r="I26" s="198" t="s">
        <v>147</v>
      </c>
    </row>
    <row r="27" spans="1:9" x14ac:dyDescent="0.2">
      <c r="A27" s="195" t="s">
        <v>624</v>
      </c>
      <c r="B27" s="195" t="s">
        <v>957</v>
      </c>
      <c r="C27" s="195">
        <v>22303</v>
      </c>
      <c r="D27" s="195">
        <v>69658118</v>
      </c>
      <c r="E27" s="195">
        <v>462200404</v>
      </c>
      <c r="F27" s="196">
        <v>43891</v>
      </c>
      <c r="G27" s="199">
        <v>33.1</v>
      </c>
      <c r="H27" s="195">
        <v>3.31</v>
      </c>
      <c r="I27" s="198" t="s">
        <v>147</v>
      </c>
    </row>
    <row r="28" spans="1:9" x14ac:dyDescent="0.2">
      <c r="A28" s="195" t="s">
        <v>958</v>
      </c>
      <c r="B28" s="195" t="s">
        <v>959</v>
      </c>
      <c r="C28" s="195">
        <v>22303</v>
      </c>
      <c r="D28" s="195">
        <v>63609885</v>
      </c>
      <c r="E28" s="195">
        <v>460202264</v>
      </c>
      <c r="F28" s="196">
        <v>43374</v>
      </c>
      <c r="G28" s="199">
        <v>32.4</v>
      </c>
      <c r="H28" s="195">
        <v>3.24</v>
      </c>
      <c r="I28" s="198" t="s">
        <v>147</v>
      </c>
    </row>
    <row r="29" spans="1:9" x14ac:dyDescent="0.2">
      <c r="A29" s="195" t="s">
        <v>775</v>
      </c>
      <c r="B29" s="195" t="s">
        <v>774</v>
      </c>
      <c r="C29" s="195">
        <v>22309</v>
      </c>
      <c r="D29" s="195">
        <v>524795590</v>
      </c>
      <c r="E29" s="195">
        <v>460207009</v>
      </c>
      <c r="F29" s="196">
        <v>43891</v>
      </c>
      <c r="G29" s="199">
        <v>33.1</v>
      </c>
      <c r="H29" s="195">
        <v>3.31</v>
      </c>
      <c r="I29" s="198" t="s">
        <v>147</v>
      </c>
    </row>
    <row r="30" spans="1:9" x14ac:dyDescent="0.2">
      <c r="A30" s="195" t="s">
        <v>1149</v>
      </c>
      <c r="B30" s="195" t="s">
        <v>1109</v>
      </c>
      <c r="C30" s="195">
        <v>22419</v>
      </c>
      <c r="D30" s="195">
        <v>5371740</v>
      </c>
      <c r="E30" s="195">
        <v>462200803</v>
      </c>
      <c r="F30" s="196">
        <v>43922</v>
      </c>
      <c r="G30" s="199">
        <v>33.1</v>
      </c>
      <c r="H30" s="195">
        <v>3.31</v>
      </c>
      <c r="I30" s="198" t="s">
        <v>143</v>
      </c>
    </row>
    <row r="31" spans="1:9" x14ac:dyDescent="0.2">
      <c r="A31" s="195" t="s">
        <v>635</v>
      </c>
      <c r="B31" s="195" t="s">
        <v>634</v>
      </c>
      <c r="C31" s="195">
        <v>22529</v>
      </c>
      <c r="D31" s="195">
        <v>21007033</v>
      </c>
      <c r="E31" s="195">
        <v>462200460</v>
      </c>
      <c r="F31" s="196">
        <v>43983</v>
      </c>
      <c r="G31" s="199">
        <v>33.1</v>
      </c>
      <c r="H31" s="195">
        <v>3.31</v>
      </c>
      <c r="I31" s="198" t="s">
        <v>143</v>
      </c>
    </row>
    <row r="32" spans="1:9" x14ac:dyDescent="0.2">
      <c r="A32" s="195" t="s">
        <v>960</v>
      </c>
      <c r="B32" s="195" t="s">
        <v>961</v>
      </c>
      <c r="C32" s="195">
        <v>22547</v>
      </c>
      <c r="D32" s="195">
        <v>66878426</v>
      </c>
      <c r="E32" s="195">
        <v>462200131</v>
      </c>
      <c r="F32" s="196">
        <v>43891</v>
      </c>
      <c r="G32" s="199">
        <v>33.1</v>
      </c>
      <c r="H32" s="195">
        <v>3.31</v>
      </c>
      <c r="I32" s="198" t="s">
        <v>143</v>
      </c>
    </row>
    <row r="33" spans="1:9" x14ac:dyDescent="0.2">
      <c r="A33" s="195" t="s">
        <v>758</v>
      </c>
      <c r="B33" s="195" t="s">
        <v>759</v>
      </c>
      <c r="C33" s="195">
        <v>22547</v>
      </c>
      <c r="D33" s="195">
        <v>46992766</v>
      </c>
      <c r="E33" s="195">
        <v>460210787</v>
      </c>
      <c r="F33" s="196">
        <v>43891</v>
      </c>
      <c r="G33" s="199">
        <v>33.1</v>
      </c>
      <c r="H33" s="195">
        <v>3.31</v>
      </c>
      <c r="I33" s="198" t="s">
        <v>143</v>
      </c>
    </row>
    <row r="34" spans="1:9" x14ac:dyDescent="0.2">
      <c r="A34" s="204" t="s">
        <v>1243</v>
      </c>
      <c r="B34" s="204" t="s">
        <v>1244</v>
      </c>
      <c r="C34" s="204">
        <v>22605</v>
      </c>
      <c r="D34" s="204">
        <v>46989802</v>
      </c>
      <c r="E34" s="204">
        <v>460212426</v>
      </c>
      <c r="F34" s="202">
        <v>44197</v>
      </c>
      <c r="G34" s="203">
        <v>33.1</v>
      </c>
      <c r="H34" s="204">
        <v>3.31</v>
      </c>
      <c r="I34" s="205" t="s">
        <v>143</v>
      </c>
    </row>
    <row r="35" spans="1:9" x14ac:dyDescent="0.2">
      <c r="A35" s="195" t="s">
        <v>94</v>
      </c>
      <c r="B35" s="195" t="s">
        <v>42</v>
      </c>
      <c r="C35" s="195">
        <v>22761</v>
      </c>
      <c r="D35" s="195">
        <v>39198200</v>
      </c>
      <c r="E35" s="195">
        <v>460208658</v>
      </c>
      <c r="F35" s="196">
        <v>43891</v>
      </c>
      <c r="G35" s="199">
        <v>33.1</v>
      </c>
      <c r="H35" s="195">
        <v>3.31</v>
      </c>
      <c r="I35" s="198" t="s">
        <v>143</v>
      </c>
    </row>
    <row r="36" spans="1:9" x14ac:dyDescent="0.2">
      <c r="A36" s="195" t="s">
        <v>790</v>
      </c>
      <c r="B36" s="195" t="s">
        <v>362</v>
      </c>
      <c r="C36" s="195">
        <v>22761</v>
      </c>
      <c r="D36" s="195">
        <v>38904181</v>
      </c>
      <c r="E36" s="195">
        <v>460210561</v>
      </c>
      <c r="F36" s="196">
        <v>43891</v>
      </c>
      <c r="G36" s="199">
        <v>33.1</v>
      </c>
      <c r="H36" s="195">
        <v>3.31</v>
      </c>
      <c r="I36" s="198" t="s">
        <v>143</v>
      </c>
    </row>
    <row r="37" spans="1:9" x14ac:dyDescent="0.2">
      <c r="A37" s="195" t="s">
        <v>962</v>
      </c>
      <c r="B37" s="195" t="s">
        <v>517</v>
      </c>
      <c r="C37" s="195">
        <v>22763</v>
      </c>
      <c r="D37" s="195">
        <v>890667670</v>
      </c>
      <c r="E37" s="195">
        <v>460209682</v>
      </c>
      <c r="F37" s="196">
        <v>43891</v>
      </c>
      <c r="G37" s="199">
        <v>33.1</v>
      </c>
      <c r="H37" s="195">
        <v>3.31</v>
      </c>
      <c r="I37" s="198" t="s">
        <v>143</v>
      </c>
    </row>
    <row r="38" spans="1:9" x14ac:dyDescent="0.2">
      <c r="A38" s="195" t="s">
        <v>94</v>
      </c>
      <c r="B38" s="195" t="s">
        <v>688</v>
      </c>
      <c r="C38" s="195">
        <v>22765</v>
      </c>
      <c r="D38" s="195">
        <v>391980</v>
      </c>
      <c r="E38" s="195">
        <v>460207190</v>
      </c>
      <c r="F38" s="196">
        <v>43891</v>
      </c>
      <c r="G38" s="199">
        <v>33.1</v>
      </c>
      <c r="H38" s="195">
        <v>3.31</v>
      </c>
      <c r="I38" s="198" t="s">
        <v>143</v>
      </c>
    </row>
    <row r="39" spans="1:9" x14ac:dyDescent="0.2">
      <c r="A39" s="195" t="s">
        <v>367</v>
      </c>
      <c r="B39" s="195" t="s">
        <v>368</v>
      </c>
      <c r="C39" s="195">
        <v>22765</v>
      </c>
      <c r="D39" s="195">
        <v>557755600</v>
      </c>
      <c r="E39" s="195">
        <v>460209114</v>
      </c>
      <c r="F39" s="196">
        <v>43922</v>
      </c>
      <c r="G39" s="199">
        <v>33.1</v>
      </c>
      <c r="H39" s="195">
        <v>3.31</v>
      </c>
      <c r="I39" s="198" t="s">
        <v>143</v>
      </c>
    </row>
    <row r="40" spans="1:9" x14ac:dyDescent="0.2">
      <c r="A40" s="195" t="s">
        <v>444</v>
      </c>
      <c r="B40" s="195" t="s">
        <v>756</v>
      </c>
      <c r="C40" s="195">
        <v>22769</v>
      </c>
      <c r="D40" s="195">
        <v>3069790</v>
      </c>
      <c r="E40" s="195">
        <v>460205472</v>
      </c>
      <c r="F40" s="196">
        <v>43862</v>
      </c>
      <c r="G40" s="199">
        <v>33.700000000000003</v>
      </c>
      <c r="H40" s="195">
        <v>3.37</v>
      </c>
      <c r="I40" s="198" t="s">
        <v>143</v>
      </c>
    </row>
    <row r="41" spans="1:9" x14ac:dyDescent="0.2">
      <c r="A41" s="195" t="s">
        <v>963</v>
      </c>
      <c r="B41" s="195" t="s">
        <v>234</v>
      </c>
      <c r="C41" s="195">
        <v>22769</v>
      </c>
      <c r="D41" s="195">
        <v>38086987</v>
      </c>
      <c r="E41" s="195">
        <v>460207316</v>
      </c>
      <c r="F41" s="196">
        <v>43891</v>
      </c>
      <c r="G41" s="199">
        <v>33.1</v>
      </c>
      <c r="H41" s="195">
        <v>3.31</v>
      </c>
      <c r="I41" s="198" t="s">
        <v>143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&amp;RStand 01.01.2021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64"/>
  <sheetViews>
    <sheetView zoomScale="75" zoomScaleNormal="75" workbookViewId="0">
      <selection activeCell="B21" sqref="B21"/>
    </sheetView>
  </sheetViews>
  <sheetFormatPr baseColWidth="10" defaultRowHeight="14.4" outlineLevelCol="1" x14ac:dyDescent="0.25"/>
  <cols>
    <col min="1" max="1" width="63.75" style="2" customWidth="1"/>
    <col min="2" max="2" width="66.25" style="2" customWidth="1"/>
    <col min="3" max="3" width="32.75" style="2" customWidth="1"/>
    <col min="4" max="4" width="8.25" style="29" customWidth="1"/>
    <col min="5" max="5" width="17.75" style="29" customWidth="1"/>
    <col min="6" max="6" width="45.375" style="29" customWidth="1"/>
    <col min="7" max="7" width="5" style="45" bestFit="1" customWidth="1"/>
    <col min="8" max="8" width="3.75" style="43" bestFit="1" customWidth="1"/>
    <col min="9" max="9" width="3.75" style="45" bestFit="1" customWidth="1"/>
    <col min="10" max="10" width="3.75" style="43" bestFit="1" customWidth="1"/>
    <col min="11" max="11" width="3.75" style="43" customWidth="1"/>
    <col min="12" max="12" width="3.75" style="43" bestFit="1" customWidth="1"/>
    <col min="13" max="16" width="3.75" style="43" customWidth="1"/>
    <col min="17" max="17" width="23.125" style="43" customWidth="1"/>
    <col min="18" max="18" width="3.75" style="43" customWidth="1"/>
    <col min="19" max="19" width="65.25" style="43" customWidth="1"/>
    <col min="20" max="20" width="7.875" customWidth="1"/>
    <col min="21" max="21" width="20.25" customWidth="1"/>
    <col min="22" max="22" width="10.25" customWidth="1"/>
    <col min="23" max="23" width="4" customWidth="1"/>
    <col min="24" max="26" width="4.25" customWidth="1"/>
    <col min="27" max="28" width="4.75" customWidth="1"/>
    <col min="29" max="30" width="4.25" customWidth="1"/>
    <col min="31" max="31" width="6.75" customWidth="1"/>
    <col min="32" max="32" width="11.75" customWidth="1"/>
    <col min="33" max="33" width="14.25" customWidth="1"/>
    <col min="34" max="34" width="10" customWidth="1"/>
    <col min="35" max="35" width="4.75" customWidth="1" outlineLevel="1"/>
    <col min="36" max="36" width="53.125" customWidth="1" outlineLevel="1"/>
    <col min="37" max="41" width="7.75" customWidth="1"/>
    <col min="42" max="42" width="74.875" customWidth="1"/>
  </cols>
  <sheetData>
    <row r="1" spans="1:19" ht="20.149999999999999" customHeight="1" x14ac:dyDescent="0.3">
      <c r="A1" s="126" t="s">
        <v>196</v>
      </c>
      <c r="B1" s="126"/>
      <c r="C1" s="50"/>
      <c r="D1" s="127"/>
      <c r="E1" s="51"/>
      <c r="F1" s="51"/>
      <c r="G1" s="128"/>
      <c r="H1" s="128"/>
      <c r="I1" s="51"/>
      <c r="J1" s="129"/>
      <c r="K1" s="129"/>
      <c r="L1" s="52"/>
      <c r="M1" s="52"/>
      <c r="N1" s="52"/>
      <c r="O1" s="52"/>
      <c r="P1" s="52"/>
      <c r="Q1" s="51"/>
      <c r="R1"/>
      <c r="S1"/>
    </row>
    <row r="2" spans="1:19" ht="20.149999999999999" customHeight="1" x14ac:dyDescent="0.2">
      <c r="A2" s="206" t="s">
        <v>803</v>
      </c>
      <c r="B2" s="206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/>
      <c r="S2"/>
    </row>
    <row r="3" spans="1:19" ht="20.149999999999999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/>
      <c r="S3"/>
    </row>
    <row r="4" spans="1:19" ht="20.149999999999999" customHeight="1" x14ac:dyDescent="0.3">
      <c r="A4" s="126" t="s">
        <v>136</v>
      </c>
      <c r="B4" s="12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/>
      <c r="S4"/>
    </row>
    <row r="5" spans="1:19" ht="20.149999999999999" customHeight="1" x14ac:dyDescent="0.3">
      <c r="A5" s="126" t="s">
        <v>804</v>
      </c>
      <c r="B5" s="126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/>
      <c r="S5"/>
    </row>
    <row r="6" spans="1:19" ht="20.149999999999999" customHeight="1" x14ac:dyDescent="0.3">
      <c r="A6" s="126" t="s">
        <v>805</v>
      </c>
      <c r="B6" s="126"/>
      <c r="C6" s="54"/>
      <c r="D6" s="131"/>
      <c r="E6" s="51"/>
      <c r="F6" s="51"/>
      <c r="G6" s="128"/>
      <c r="H6" s="128"/>
      <c r="I6" s="51"/>
      <c r="J6" s="129"/>
      <c r="K6" s="129"/>
      <c r="L6" s="52"/>
      <c r="M6" s="52"/>
      <c r="N6" s="52"/>
      <c r="O6" s="52"/>
      <c r="P6" s="52"/>
      <c r="Q6" s="51"/>
      <c r="R6"/>
      <c r="S6"/>
    </row>
    <row r="7" spans="1:19" ht="20.149999999999999" customHeight="1" x14ac:dyDescent="0.3">
      <c r="A7" s="144" t="s">
        <v>806</v>
      </c>
      <c r="B7" s="13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/>
      <c r="S7"/>
    </row>
    <row r="8" spans="1:19" ht="20.149999999999999" customHeight="1" x14ac:dyDescent="0.3">
      <c r="A8" s="126" t="s">
        <v>807</v>
      </c>
      <c r="B8" s="130"/>
      <c r="C8" s="54"/>
      <c r="D8" s="131"/>
      <c r="E8" s="51"/>
      <c r="F8" s="51"/>
      <c r="G8" s="128"/>
      <c r="H8" s="128"/>
      <c r="I8" s="51"/>
      <c r="J8" s="129"/>
      <c r="K8" s="129"/>
      <c r="L8" s="52"/>
      <c r="M8" s="52"/>
      <c r="N8" s="52"/>
      <c r="O8" s="52"/>
      <c r="P8" s="52"/>
      <c r="Q8" s="51"/>
      <c r="R8"/>
      <c r="S8"/>
    </row>
    <row r="9" spans="1:19" ht="20.149999999999999" customHeight="1" x14ac:dyDescent="0.3">
      <c r="A9" s="126" t="s">
        <v>1016</v>
      </c>
      <c r="B9" s="130"/>
      <c r="C9" s="54"/>
      <c r="D9" s="131"/>
      <c r="E9" s="51"/>
      <c r="F9" s="51"/>
      <c r="G9" s="128"/>
      <c r="H9" s="128"/>
      <c r="I9" s="51"/>
      <c r="J9" s="129"/>
      <c r="K9" s="129"/>
      <c r="L9" s="52"/>
      <c r="M9" s="52"/>
      <c r="N9" s="52"/>
      <c r="O9" s="52"/>
      <c r="P9" s="52"/>
      <c r="Q9" s="51"/>
      <c r="R9"/>
      <c r="S9"/>
    </row>
    <row r="10" spans="1:19" ht="20.149999999999999" customHeight="1" x14ac:dyDescent="0.3">
      <c r="A10" s="126" t="s">
        <v>1017</v>
      </c>
      <c r="B10" s="130"/>
      <c r="C10" s="54"/>
      <c r="D10" s="131"/>
      <c r="E10" s="51"/>
      <c r="F10" s="51"/>
      <c r="G10" s="128"/>
      <c r="H10" s="128"/>
      <c r="I10" s="51"/>
      <c r="J10" s="129"/>
      <c r="K10" s="129"/>
      <c r="L10" s="52"/>
      <c r="M10" s="52"/>
      <c r="N10" s="52"/>
      <c r="O10" s="52"/>
      <c r="P10" s="52"/>
      <c r="Q10" s="51"/>
      <c r="R10"/>
      <c r="S10"/>
    </row>
    <row r="11" spans="1:19" ht="20.149999999999999" customHeight="1" x14ac:dyDescent="0.3">
      <c r="A11" s="130" t="s">
        <v>1018</v>
      </c>
      <c r="B11" s="130"/>
      <c r="C11" s="54"/>
      <c r="D11" s="131"/>
      <c r="E11" s="51"/>
      <c r="F11" s="51"/>
      <c r="G11" s="128"/>
      <c r="H11" s="128"/>
      <c r="I11" s="51"/>
      <c r="J11" s="129"/>
      <c r="K11" s="129"/>
      <c r="L11" s="52"/>
      <c r="M11" s="52"/>
      <c r="N11" s="52"/>
      <c r="O11" s="52"/>
      <c r="P11" s="52"/>
      <c r="Q11" s="51"/>
      <c r="R11"/>
      <c r="S11"/>
    </row>
    <row r="12" spans="1:19" ht="20.149999999999999" customHeight="1" x14ac:dyDescent="0.3">
      <c r="A12" s="130" t="s">
        <v>1060</v>
      </c>
      <c r="B12" s="130"/>
      <c r="C12" s="54"/>
      <c r="D12" s="131"/>
      <c r="E12" s="51"/>
      <c r="F12" s="51"/>
      <c r="G12" s="128"/>
      <c r="H12" s="128"/>
      <c r="I12" s="51"/>
      <c r="J12" s="129"/>
      <c r="K12" s="129"/>
      <c r="L12" s="52"/>
      <c r="M12" s="52"/>
      <c r="N12" s="52"/>
      <c r="O12" s="52"/>
      <c r="P12" s="52"/>
      <c r="Q12" s="51"/>
      <c r="R12"/>
      <c r="S12"/>
    </row>
    <row r="13" spans="1:19" ht="20.149999999999999" customHeight="1" x14ac:dyDescent="0.3">
      <c r="A13" s="130" t="s">
        <v>1061</v>
      </c>
      <c r="B13" s="130"/>
      <c r="C13" s="54"/>
      <c r="D13" s="131"/>
      <c r="E13" s="51"/>
      <c r="F13" s="51"/>
      <c r="G13" s="128"/>
      <c r="H13" s="128"/>
      <c r="I13" s="51"/>
      <c r="J13" s="129"/>
      <c r="K13" s="129"/>
      <c r="L13" s="52"/>
      <c r="M13" s="52"/>
      <c r="N13" s="52"/>
      <c r="O13" s="52"/>
      <c r="P13" s="52"/>
      <c r="Q13" s="51"/>
      <c r="R13"/>
      <c r="S13"/>
    </row>
    <row r="14" spans="1:19" ht="20.149999999999999" customHeight="1" x14ac:dyDescent="0.3">
      <c r="A14" s="130" t="s">
        <v>1062</v>
      </c>
      <c r="B14" s="130"/>
      <c r="C14" s="54"/>
      <c r="D14" s="131"/>
      <c r="E14" s="51"/>
      <c r="F14" s="51"/>
      <c r="G14" s="128"/>
      <c r="H14" s="128"/>
      <c r="I14" s="51"/>
      <c r="J14" s="129"/>
      <c r="K14" s="129"/>
      <c r="L14" s="52"/>
      <c r="M14" s="52"/>
      <c r="N14" s="52"/>
      <c r="O14" s="52"/>
      <c r="P14" s="52"/>
      <c r="Q14" s="51"/>
      <c r="R14"/>
      <c r="S14"/>
    </row>
    <row r="15" spans="1:19" ht="20.149999999999999" customHeight="1" x14ac:dyDescent="0.3">
      <c r="A15" s="153"/>
      <c r="B15" s="136"/>
      <c r="C15" s="54"/>
      <c r="D15" s="131"/>
      <c r="E15" s="51"/>
      <c r="F15" s="51"/>
      <c r="G15" s="128"/>
      <c r="H15" s="128"/>
      <c r="I15" s="51"/>
      <c r="J15" s="129"/>
      <c r="K15" s="129"/>
      <c r="L15" s="52"/>
      <c r="M15" s="52"/>
      <c r="N15" s="52"/>
      <c r="O15" s="52"/>
      <c r="P15" s="52"/>
      <c r="Q15" s="51"/>
      <c r="R15"/>
      <c r="S15"/>
    </row>
    <row r="16" spans="1:19" ht="20.149999999999999" customHeight="1" x14ac:dyDescent="0.3">
      <c r="A16" s="134" t="s">
        <v>808</v>
      </c>
      <c r="B16" s="134" t="s">
        <v>809</v>
      </c>
      <c r="C16" s="134" t="s">
        <v>253</v>
      </c>
      <c r="D16" s="142" t="s">
        <v>254</v>
      </c>
      <c r="E16" s="142" t="s">
        <v>129</v>
      </c>
      <c r="F16" s="142" t="s">
        <v>810</v>
      </c>
      <c r="G16" s="132" t="s">
        <v>138</v>
      </c>
      <c r="H16" s="133" t="s">
        <v>139</v>
      </c>
      <c r="I16" s="133" t="s">
        <v>137</v>
      </c>
      <c r="J16" s="133" t="s">
        <v>140</v>
      </c>
      <c r="K16" s="133" t="s">
        <v>141</v>
      </c>
      <c r="L16" s="133" t="s">
        <v>399</v>
      </c>
      <c r="M16" s="133" t="s">
        <v>377</v>
      </c>
      <c r="N16" s="133" t="s">
        <v>378</v>
      </c>
      <c r="O16" s="133" t="s">
        <v>599</v>
      </c>
      <c r="P16" s="133" t="s">
        <v>627</v>
      </c>
      <c r="Q16" s="133" t="s">
        <v>811</v>
      </c>
      <c r="R16"/>
      <c r="S16"/>
    </row>
    <row r="17" spans="1:21" ht="33.75" customHeight="1" x14ac:dyDescent="0.2">
      <c r="A17" s="137" t="s">
        <v>812</v>
      </c>
      <c r="B17" s="139" t="s">
        <v>988</v>
      </c>
      <c r="C17" s="139" t="s">
        <v>156</v>
      </c>
      <c r="D17" s="141">
        <v>22459</v>
      </c>
      <c r="E17" s="140" t="s">
        <v>813</v>
      </c>
      <c r="F17" s="154" t="s">
        <v>814</v>
      </c>
      <c r="G17" s="147"/>
      <c r="H17" s="148" t="s">
        <v>300</v>
      </c>
      <c r="I17" s="147"/>
      <c r="J17" s="148"/>
      <c r="K17" s="148"/>
      <c r="L17" s="148"/>
      <c r="M17" s="148" t="s">
        <v>300</v>
      </c>
      <c r="N17" s="148"/>
      <c r="O17" s="148"/>
      <c r="P17" s="148" t="s">
        <v>300</v>
      </c>
      <c r="Q17" s="145" t="s">
        <v>815</v>
      </c>
      <c r="R17"/>
      <c r="S17"/>
    </row>
    <row r="18" spans="1:21" ht="33.75" customHeight="1" x14ac:dyDescent="0.2">
      <c r="A18" s="137" t="s">
        <v>816</v>
      </c>
      <c r="B18" s="139" t="s">
        <v>988</v>
      </c>
      <c r="C18" s="139" t="s">
        <v>156</v>
      </c>
      <c r="D18" s="141">
        <v>22459</v>
      </c>
      <c r="E18" s="140" t="s">
        <v>813</v>
      </c>
      <c r="F18" s="154" t="s">
        <v>814</v>
      </c>
      <c r="G18" s="148" t="s">
        <v>300</v>
      </c>
      <c r="H18" s="148"/>
      <c r="I18" s="148"/>
      <c r="J18" s="148"/>
      <c r="K18" s="148"/>
      <c r="L18" s="157"/>
      <c r="M18" s="148" t="s">
        <v>300</v>
      </c>
      <c r="N18" s="148"/>
      <c r="O18" s="148"/>
      <c r="P18" s="148" t="s">
        <v>300</v>
      </c>
      <c r="Q18" s="145" t="s">
        <v>815</v>
      </c>
      <c r="R18"/>
      <c r="S18"/>
    </row>
    <row r="19" spans="1:21" ht="29.95" customHeight="1" x14ac:dyDescent="0.25">
      <c r="A19" s="137" t="s">
        <v>817</v>
      </c>
      <c r="B19" s="139" t="s">
        <v>988</v>
      </c>
      <c r="C19" s="139" t="s">
        <v>156</v>
      </c>
      <c r="D19" s="141">
        <v>22459</v>
      </c>
      <c r="E19" s="140" t="s">
        <v>813</v>
      </c>
      <c r="F19" s="154" t="s">
        <v>814</v>
      </c>
      <c r="G19" s="148"/>
      <c r="H19" s="148"/>
      <c r="I19" s="148" t="s">
        <v>300</v>
      </c>
      <c r="J19" s="148"/>
      <c r="K19" s="148"/>
      <c r="L19" s="148"/>
      <c r="M19" s="148" t="s">
        <v>300</v>
      </c>
      <c r="N19" s="148"/>
      <c r="O19" s="148"/>
      <c r="P19" s="148" t="s">
        <v>300</v>
      </c>
      <c r="Q19" s="145" t="s">
        <v>1063</v>
      </c>
      <c r="R19" s="124"/>
      <c r="S19"/>
    </row>
    <row r="20" spans="1:21" ht="70.55" customHeight="1" x14ac:dyDescent="0.25">
      <c r="A20" s="138" t="s">
        <v>818</v>
      </c>
      <c r="B20" s="139" t="s">
        <v>989</v>
      </c>
      <c r="C20" s="139" t="s">
        <v>990</v>
      </c>
      <c r="D20" s="141">
        <v>21029</v>
      </c>
      <c r="E20" s="140" t="s">
        <v>1082</v>
      </c>
      <c r="F20" s="154" t="s">
        <v>819</v>
      </c>
      <c r="G20" s="148"/>
      <c r="H20" s="148" t="s">
        <v>300</v>
      </c>
      <c r="I20" s="148"/>
      <c r="J20" s="148"/>
      <c r="K20" s="148"/>
      <c r="L20" s="148"/>
      <c r="M20" s="148" t="s">
        <v>300</v>
      </c>
      <c r="N20" s="148"/>
      <c r="O20" s="148"/>
      <c r="P20" s="148" t="s">
        <v>300</v>
      </c>
      <c r="Q20" s="143" t="s">
        <v>1064</v>
      </c>
      <c r="R20" s="124"/>
      <c r="S20"/>
    </row>
    <row r="21" spans="1:21" ht="70.55" customHeight="1" x14ac:dyDescent="0.25">
      <c r="A21" s="138" t="s">
        <v>820</v>
      </c>
      <c r="B21" s="139" t="s">
        <v>989</v>
      </c>
      <c r="C21" s="139" t="s">
        <v>990</v>
      </c>
      <c r="D21" s="141">
        <v>21029</v>
      </c>
      <c r="E21" s="140" t="s">
        <v>1082</v>
      </c>
      <c r="F21" s="154" t="s">
        <v>819</v>
      </c>
      <c r="G21" s="148"/>
      <c r="H21" s="148" t="s">
        <v>300</v>
      </c>
      <c r="I21" s="148"/>
      <c r="J21" s="148"/>
      <c r="K21" s="148"/>
      <c r="L21" s="148"/>
      <c r="M21" s="148" t="s">
        <v>300</v>
      </c>
      <c r="N21" s="148"/>
      <c r="O21" s="148"/>
      <c r="P21" s="148" t="s">
        <v>300</v>
      </c>
      <c r="Q21" s="143" t="s">
        <v>1064</v>
      </c>
      <c r="R21" s="124"/>
      <c r="S21"/>
    </row>
    <row r="22" spans="1:21" ht="70.55" customHeight="1" x14ac:dyDescent="0.25">
      <c r="A22" s="138" t="s">
        <v>821</v>
      </c>
      <c r="B22" s="139" t="s">
        <v>989</v>
      </c>
      <c r="C22" s="139" t="s">
        <v>822</v>
      </c>
      <c r="D22" s="141">
        <v>21007</v>
      </c>
      <c r="E22" s="140" t="s">
        <v>1082</v>
      </c>
      <c r="F22" s="154" t="s">
        <v>819</v>
      </c>
      <c r="G22" s="148"/>
      <c r="H22" s="148" t="s">
        <v>300</v>
      </c>
      <c r="I22" s="148"/>
      <c r="J22" s="148"/>
      <c r="K22" s="148"/>
      <c r="L22" s="148"/>
      <c r="M22" s="148" t="s">
        <v>300</v>
      </c>
      <c r="N22" s="148"/>
      <c r="O22" s="148"/>
      <c r="P22" s="148" t="s">
        <v>300</v>
      </c>
      <c r="Q22" s="145" t="s">
        <v>1065</v>
      </c>
      <c r="R22" s="124"/>
      <c r="S22"/>
    </row>
    <row r="23" spans="1:21" ht="70.55" customHeight="1" x14ac:dyDescent="0.25">
      <c r="A23" s="138" t="s">
        <v>823</v>
      </c>
      <c r="B23" s="139" t="s">
        <v>989</v>
      </c>
      <c r="C23" s="139" t="s">
        <v>824</v>
      </c>
      <c r="D23" s="141">
        <v>22359</v>
      </c>
      <c r="E23" s="140" t="s">
        <v>1082</v>
      </c>
      <c r="F23" s="154" t="s">
        <v>819</v>
      </c>
      <c r="G23" s="147"/>
      <c r="H23" s="148" t="s">
        <v>300</v>
      </c>
      <c r="I23" s="147"/>
      <c r="J23" s="148"/>
      <c r="K23" s="148"/>
      <c r="L23" s="148"/>
      <c r="M23" s="148" t="s">
        <v>300</v>
      </c>
      <c r="N23" s="148"/>
      <c r="O23" s="148"/>
      <c r="P23" s="148" t="s">
        <v>300</v>
      </c>
      <c r="Q23" s="145" t="s">
        <v>1065</v>
      </c>
      <c r="R23" s="124"/>
      <c r="S23"/>
    </row>
    <row r="24" spans="1:21" ht="70.55" customHeight="1" x14ac:dyDescent="0.25">
      <c r="A24" s="138" t="s">
        <v>825</v>
      </c>
      <c r="B24" s="139" t="s">
        <v>989</v>
      </c>
      <c r="C24" s="139" t="s">
        <v>826</v>
      </c>
      <c r="D24" s="141">
        <v>22041</v>
      </c>
      <c r="E24" s="140" t="s">
        <v>1082</v>
      </c>
      <c r="F24" s="154" t="s">
        <v>819</v>
      </c>
      <c r="G24" s="148"/>
      <c r="H24" s="148" t="s">
        <v>300</v>
      </c>
      <c r="I24" s="148"/>
      <c r="J24" s="148"/>
      <c r="K24" s="148"/>
      <c r="L24" s="148"/>
      <c r="M24" s="148" t="s">
        <v>300</v>
      </c>
      <c r="N24" s="148"/>
      <c r="O24" s="148"/>
      <c r="P24" s="148" t="s">
        <v>300</v>
      </c>
      <c r="Q24" s="145" t="s">
        <v>1064</v>
      </c>
      <c r="R24" s="124"/>
      <c r="S24"/>
    </row>
    <row r="25" spans="1:21" ht="70.55" customHeight="1" x14ac:dyDescent="0.25">
      <c r="A25" s="138" t="s">
        <v>827</v>
      </c>
      <c r="B25" s="139" t="s">
        <v>989</v>
      </c>
      <c r="C25" s="139" t="s">
        <v>826</v>
      </c>
      <c r="D25" s="141">
        <v>22041</v>
      </c>
      <c r="E25" s="140" t="s">
        <v>1082</v>
      </c>
      <c r="F25" s="154" t="s">
        <v>819</v>
      </c>
      <c r="G25" s="148"/>
      <c r="H25" s="148" t="s">
        <v>300</v>
      </c>
      <c r="I25" s="148"/>
      <c r="J25" s="148"/>
      <c r="K25" s="148"/>
      <c r="L25" s="148"/>
      <c r="M25" s="148" t="s">
        <v>300</v>
      </c>
      <c r="N25" s="148"/>
      <c r="O25" s="148"/>
      <c r="P25" s="148" t="s">
        <v>300</v>
      </c>
      <c r="Q25" s="145" t="s">
        <v>1064</v>
      </c>
      <c r="R25" s="124"/>
      <c r="S25"/>
    </row>
    <row r="26" spans="1:21" ht="70.55" customHeight="1" x14ac:dyDescent="0.25">
      <c r="A26" s="138" t="s">
        <v>828</v>
      </c>
      <c r="B26" s="139" t="s">
        <v>989</v>
      </c>
      <c r="C26" s="139" t="s">
        <v>398</v>
      </c>
      <c r="D26" s="141">
        <v>22041</v>
      </c>
      <c r="E26" s="140" t="s">
        <v>1082</v>
      </c>
      <c r="F26" s="154" t="s">
        <v>819</v>
      </c>
      <c r="G26" s="148" t="s">
        <v>300</v>
      </c>
      <c r="H26" s="148"/>
      <c r="I26" s="148"/>
      <c r="J26" s="148"/>
      <c r="K26" s="148"/>
      <c r="L26" s="148"/>
      <c r="M26" s="148" t="s">
        <v>300</v>
      </c>
      <c r="N26" s="148"/>
      <c r="O26" s="148"/>
      <c r="P26" s="148" t="s">
        <v>300</v>
      </c>
      <c r="Q26" s="143" t="s">
        <v>1065</v>
      </c>
      <c r="R26" s="124"/>
      <c r="S26"/>
    </row>
    <row r="27" spans="1:21" ht="44.2" customHeight="1" x14ac:dyDescent="0.2">
      <c r="A27" s="138" t="s">
        <v>830</v>
      </c>
      <c r="B27" s="139" t="s">
        <v>991</v>
      </c>
      <c r="C27" s="139" t="s">
        <v>831</v>
      </c>
      <c r="D27" s="141">
        <v>22419</v>
      </c>
      <c r="E27" s="140" t="s">
        <v>832</v>
      </c>
      <c r="F27" s="154" t="s">
        <v>833</v>
      </c>
      <c r="G27" s="148"/>
      <c r="H27" s="148" t="s">
        <v>300</v>
      </c>
      <c r="I27" s="148"/>
      <c r="J27" s="148"/>
      <c r="K27" s="148"/>
      <c r="L27" s="148"/>
      <c r="M27" s="148" t="s">
        <v>300</v>
      </c>
      <c r="N27" s="148"/>
      <c r="O27" s="148"/>
      <c r="P27" s="148" t="s">
        <v>300</v>
      </c>
      <c r="Q27" s="143" t="s">
        <v>829</v>
      </c>
      <c r="R27" s="123"/>
      <c r="S27"/>
      <c r="T27" s="123"/>
      <c r="U27" s="82"/>
    </row>
    <row r="28" spans="1:21" ht="31.75" customHeight="1" x14ac:dyDescent="0.2">
      <c r="A28" s="138" t="s">
        <v>965</v>
      </c>
      <c r="B28" s="139" t="s">
        <v>992</v>
      </c>
      <c r="C28" s="139" t="s">
        <v>1066</v>
      </c>
      <c r="D28" s="141">
        <v>22415</v>
      </c>
      <c r="E28" s="140" t="s">
        <v>966</v>
      </c>
      <c r="F28" s="154" t="s">
        <v>967</v>
      </c>
      <c r="G28" s="148" t="s">
        <v>300</v>
      </c>
      <c r="H28" s="148"/>
      <c r="I28" s="148"/>
      <c r="J28" s="148"/>
      <c r="K28" s="148"/>
      <c r="L28" s="148"/>
      <c r="M28" s="148" t="s">
        <v>300</v>
      </c>
      <c r="N28" s="148"/>
      <c r="O28" s="148"/>
      <c r="P28" s="148"/>
      <c r="Q28" s="143" t="s">
        <v>968</v>
      </c>
      <c r="R28" s="123"/>
      <c r="S28"/>
      <c r="T28" s="123"/>
      <c r="U28" s="82"/>
    </row>
    <row r="29" spans="1:21" ht="31.75" customHeight="1" x14ac:dyDescent="0.2">
      <c r="A29" s="138" t="s">
        <v>834</v>
      </c>
      <c r="B29" s="139" t="s">
        <v>993</v>
      </c>
      <c r="C29" s="139" t="s">
        <v>835</v>
      </c>
      <c r="D29" s="141">
        <v>22607</v>
      </c>
      <c r="E29" s="140" t="s">
        <v>836</v>
      </c>
      <c r="F29" s="154" t="s">
        <v>837</v>
      </c>
      <c r="G29" s="148"/>
      <c r="H29" s="148" t="s">
        <v>300</v>
      </c>
      <c r="I29" s="148"/>
      <c r="J29" s="148"/>
      <c r="K29" s="148"/>
      <c r="L29" s="148"/>
      <c r="M29" s="148" t="s">
        <v>300</v>
      </c>
      <c r="N29" s="148"/>
      <c r="O29" s="148"/>
      <c r="P29" s="148" t="s">
        <v>300</v>
      </c>
      <c r="Q29" s="143" t="s">
        <v>829</v>
      </c>
      <c r="R29" s="123"/>
      <c r="S29"/>
      <c r="T29" s="123"/>
      <c r="U29" s="82"/>
    </row>
    <row r="30" spans="1:21" ht="31.95" customHeight="1" x14ac:dyDescent="0.2">
      <c r="A30" s="138" t="s">
        <v>838</v>
      </c>
      <c r="B30" s="139" t="s">
        <v>993</v>
      </c>
      <c r="C30" s="139" t="s">
        <v>835</v>
      </c>
      <c r="D30" s="141">
        <v>22607</v>
      </c>
      <c r="E30" s="140" t="s">
        <v>836</v>
      </c>
      <c r="F30" s="154" t="s">
        <v>837</v>
      </c>
      <c r="G30" s="147"/>
      <c r="H30" s="148" t="s">
        <v>300</v>
      </c>
      <c r="I30" s="147"/>
      <c r="J30" s="148"/>
      <c r="K30" s="148"/>
      <c r="L30" s="148"/>
      <c r="M30" s="148" t="s">
        <v>300</v>
      </c>
      <c r="N30" s="148"/>
      <c r="O30" s="148"/>
      <c r="P30" s="148" t="s">
        <v>300</v>
      </c>
      <c r="Q30" s="143" t="s">
        <v>829</v>
      </c>
      <c r="R30"/>
      <c r="S30"/>
      <c r="T30" s="123"/>
    </row>
    <row r="31" spans="1:21" ht="31.75" customHeight="1" x14ac:dyDescent="0.2">
      <c r="A31" s="138" t="s">
        <v>839</v>
      </c>
      <c r="B31" s="139" t="s">
        <v>993</v>
      </c>
      <c r="C31" s="139" t="s">
        <v>835</v>
      </c>
      <c r="D31" s="141">
        <v>22607</v>
      </c>
      <c r="E31" s="140" t="s">
        <v>836</v>
      </c>
      <c r="F31" s="154" t="s">
        <v>837</v>
      </c>
      <c r="G31" s="147" t="s">
        <v>300</v>
      </c>
      <c r="H31" s="148"/>
      <c r="I31" s="147"/>
      <c r="J31" s="148"/>
      <c r="K31" s="148"/>
      <c r="L31" s="148"/>
      <c r="M31" s="148" t="s">
        <v>300</v>
      </c>
      <c r="N31" s="148"/>
      <c r="O31" s="148"/>
      <c r="P31" s="148" t="s">
        <v>300</v>
      </c>
      <c r="Q31" s="143" t="s">
        <v>829</v>
      </c>
      <c r="R31" s="123"/>
      <c r="S31"/>
      <c r="T31" s="123"/>
      <c r="U31" s="82"/>
    </row>
    <row r="32" spans="1:21" ht="31.95" customHeight="1" x14ac:dyDescent="0.25">
      <c r="A32" s="152" t="s">
        <v>1009</v>
      </c>
      <c r="B32" s="151" t="s">
        <v>1008</v>
      </c>
      <c r="C32" s="151" t="s">
        <v>889</v>
      </c>
      <c r="D32" s="150">
        <v>22399</v>
      </c>
      <c r="E32" s="150" t="s">
        <v>890</v>
      </c>
      <c r="F32" s="154" t="s">
        <v>1010</v>
      </c>
      <c r="G32" s="148" t="s">
        <v>300</v>
      </c>
      <c r="H32" s="149"/>
      <c r="I32" s="149"/>
      <c r="J32" s="149"/>
      <c r="K32" s="149"/>
      <c r="L32" s="149"/>
      <c r="M32" s="148" t="s">
        <v>300</v>
      </c>
      <c r="N32" s="149"/>
      <c r="O32" s="149"/>
      <c r="P32" s="148" t="s">
        <v>300</v>
      </c>
      <c r="Q32" s="150" t="s">
        <v>815</v>
      </c>
      <c r="R32"/>
      <c r="S32"/>
      <c r="T32" s="123"/>
    </row>
    <row r="33" spans="1:19" ht="28.5" customHeight="1" x14ac:dyDescent="0.2">
      <c r="A33" s="138" t="s">
        <v>891</v>
      </c>
      <c r="B33" s="139" t="s">
        <v>1008</v>
      </c>
      <c r="C33" s="139" t="s">
        <v>55</v>
      </c>
      <c r="D33" s="141">
        <v>21073</v>
      </c>
      <c r="E33" s="140" t="s">
        <v>892</v>
      </c>
      <c r="F33" s="154" t="s">
        <v>893</v>
      </c>
      <c r="G33" s="148" t="s">
        <v>300</v>
      </c>
      <c r="H33" s="148"/>
      <c r="I33" s="148"/>
      <c r="J33" s="148"/>
      <c r="K33" s="148"/>
      <c r="L33" s="148"/>
      <c r="M33" s="148" t="s">
        <v>300</v>
      </c>
      <c r="N33" s="148"/>
      <c r="O33" s="148"/>
      <c r="P33" s="148" t="s">
        <v>300</v>
      </c>
      <c r="Q33" s="145" t="s">
        <v>815</v>
      </c>
      <c r="R33"/>
      <c r="S33"/>
    </row>
    <row r="34" spans="1:19" ht="29.8" customHeight="1" x14ac:dyDescent="0.2">
      <c r="A34" s="138" t="s">
        <v>894</v>
      </c>
      <c r="B34" s="139" t="s">
        <v>1008</v>
      </c>
      <c r="C34" s="139" t="s">
        <v>54</v>
      </c>
      <c r="D34" s="141">
        <v>20257</v>
      </c>
      <c r="E34" s="140" t="s">
        <v>895</v>
      </c>
      <c r="F34" s="155" t="s">
        <v>1068</v>
      </c>
      <c r="G34" s="148" t="s">
        <v>300</v>
      </c>
      <c r="H34" s="148"/>
      <c r="I34" s="148"/>
      <c r="J34" s="148"/>
      <c r="K34" s="148"/>
      <c r="L34" s="148"/>
      <c r="M34" s="148" t="s">
        <v>300</v>
      </c>
      <c r="N34" s="148"/>
      <c r="O34" s="148"/>
      <c r="P34" s="148" t="s">
        <v>300</v>
      </c>
      <c r="Q34" s="145" t="s">
        <v>815</v>
      </c>
      <c r="R34"/>
      <c r="S34"/>
    </row>
    <row r="35" spans="1:19" ht="29.8" customHeight="1" x14ac:dyDescent="0.2">
      <c r="A35" s="138" t="s">
        <v>896</v>
      </c>
      <c r="B35" s="139" t="s">
        <v>1008</v>
      </c>
      <c r="C35" s="139" t="s">
        <v>897</v>
      </c>
      <c r="D35" s="141">
        <v>22117</v>
      </c>
      <c r="E35" s="140" t="s">
        <v>898</v>
      </c>
      <c r="F35" s="156" t="s">
        <v>1011</v>
      </c>
      <c r="G35" s="148" t="s">
        <v>300</v>
      </c>
      <c r="H35" s="148"/>
      <c r="I35" s="148"/>
      <c r="J35" s="148"/>
      <c r="K35" s="148"/>
      <c r="L35" s="148"/>
      <c r="M35" s="148" t="s">
        <v>300</v>
      </c>
      <c r="N35" s="148"/>
      <c r="O35" s="148"/>
      <c r="P35" s="148" t="s">
        <v>300</v>
      </c>
      <c r="Q35" s="145" t="s">
        <v>815</v>
      </c>
      <c r="R35"/>
      <c r="S35"/>
    </row>
    <row r="36" spans="1:19" ht="29.8" customHeight="1" x14ac:dyDescent="0.2">
      <c r="A36" s="138" t="s">
        <v>1117</v>
      </c>
      <c r="B36" s="139" t="s">
        <v>1008</v>
      </c>
      <c r="C36" s="139" t="s">
        <v>1067</v>
      </c>
      <c r="D36" s="141">
        <v>22337</v>
      </c>
      <c r="E36" s="140" t="s">
        <v>1118</v>
      </c>
      <c r="F36" s="156" t="s">
        <v>1119</v>
      </c>
      <c r="G36" s="148" t="s">
        <v>300</v>
      </c>
      <c r="H36" s="148"/>
      <c r="I36" s="148"/>
      <c r="J36" s="148"/>
      <c r="K36" s="148"/>
      <c r="L36" s="148"/>
      <c r="M36" s="148" t="s">
        <v>300</v>
      </c>
      <c r="N36" s="148"/>
      <c r="O36" s="148"/>
      <c r="P36" s="148" t="s">
        <v>300</v>
      </c>
      <c r="Q36" s="145" t="s">
        <v>815</v>
      </c>
      <c r="R36"/>
      <c r="S36"/>
    </row>
    <row r="37" spans="1:19" ht="29.8" customHeight="1" x14ac:dyDescent="0.2">
      <c r="A37" s="138" t="s">
        <v>899</v>
      </c>
      <c r="B37" s="139" t="s">
        <v>1008</v>
      </c>
      <c r="C37" s="139" t="s">
        <v>900</v>
      </c>
      <c r="D37" s="141">
        <v>21029</v>
      </c>
      <c r="E37" s="140" t="s">
        <v>901</v>
      </c>
      <c r="F37" s="154" t="s">
        <v>902</v>
      </c>
      <c r="G37" s="148" t="s">
        <v>300</v>
      </c>
      <c r="H37" s="148"/>
      <c r="I37" s="148"/>
      <c r="J37" s="148"/>
      <c r="K37" s="148"/>
      <c r="L37" s="148"/>
      <c r="M37" s="148" t="s">
        <v>300</v>
      </c>
      <c r="N37" s="148"/>
      <c r="O37" s="148"/>
      <c r="P37" s="148" t="s">
        <v>300</v>
      </c>
      <c r="Q37" s="145" t="s">
        <v>815</v>
      </c>
      <c r="R37"/>
      <c r="S37"/>
    </row>
    <row r="38" spans="1:19" ht="29.8" customHeight="1" x14ac:dyDescent="0.2">
      <c r="A38" s="138" t="s">
        <v>903</v>
      </c>
      <c r="B38" s="139" t="s">
        <v>1008</v>
      </c>
      <c r="C38" s="139" t="s">
        <v>897</v>
      </c>
      <c r="D38" s="141">
        <v>22117</v>
      </c>
      <c r="E38" s="140" t="s">
        <v>904</v>
      </c>
      <c r="F38" s="154" t="s">
        <v>1011</v>
      </c>
      <c r="G38" s="148"/>
      <c r="H38" s="148" t="s">
        <v>300</v>
      </c>
      <c r="I38" s="148"/>
      <c r="J38" s="148"/>
      <c r="K38" s="148"/>
      <c r="L38" s="148"/>
      <c r="M38" s="148" t="s">
        <v>300</v>
      </c>
      <c r="N38" s="148"/>
      <c r="O38" s="148"/>
      <c r="P38" s="148" t="s">
        <v>300</v>
      </c>
      <c r="Q38" s="145" t="s">
        <v>815</v>
      </c>
      <c r="R38"/>
      <c r="S38"/>
    </row>
    <row r="39" spans="1:19" ht="29.8" customHeight="1" x14ac:dyDescent="0.2">
      <c r="A39" s="138" t="s">
        <v>1019</v>
      </c>
      <c r="B39" s="139" t="s">
        <v>1020</v>
      </c>
      <c r="C39" s="139" t="s">
        <v>1021</v>
      </c>
      <c r="D39" s="141">
        <v>22049</v>
      </c>
      <c r="E39" s="140" t="s">
        <v>1022</v>
      </c>
      <c r="F39" s="154" t="s">
        <v>1023</v>
      </c>
      <c r="G39" s="148"/>
      <c r="H39" s="148"/>
      <c r="I39" s="148"/>
      <c r="J39" s="148"/>
      <c r="K39" s="148" t="s">
        <v>300</v>
      </c>
      <c r="L39" s="148"/>
      <c r="M39" s="148"/>
      <c r="N39" s="148"/>
      <c r="O39" s="148"/>
      <c r="P39" s="148"/>
      <c r="Q39" s="145" t="s">
        <v>1083</v>
      </c>
      <c r="R39"/>
      <c r="S39"/>
    </row>
    <row r="40" spans="1:19" ht="29.8" customHeight="1" x14ac:dyDescent="0.2">
      <c r="A40" s="137" t="s">
        <v>845</v>
      </c>
      <c r="B40" s="139" t="s">
        <v>995</v>
      </c>
      <c r="C40" s="139" t="s">
        <v>371</v>
      </c>
      <c r="D40" s="141">
        <v>20255</v>
      </c>
      <c r="E40" s="140" t="s">
        <v>1069</v>
      </c>
      <c r="F40" s="154" t="s">
        <v>1024</v>
      </c>
      <c r="G40" s="147"/>
      <c r="H40" s="148"/>
      <c r="I40" s="147"/>
      <c r="J40" s="148" t="s">
        <v>300</v>
      </c>
      <c r="K40" s="148"/>
      <c r="L40" s="148"/>
      <c r="M40" s="148"/>
      <c r="N40" s="148"/>
      <c r="O40" s="148"/>
      <c r="P40" s="148"/>
      <c r="Q40" s="146" t="s">
        <v>847</v>
      </c>
      <c r="R40"/>
      <c r="S40"/>
    </row>
    <row r="41" spans="1:19" ht="29.8" customHeight="1" x14ac:dyDescent="0.2">
      <c r="A41" s="138" t="s">
        <v>848</v>
      </c>
      <c r="B41" s="139" t="s">
        <v>995</v>
      </c>
      <c r="C41" s="139" t="s">
        <v>846</v>
      </c>
      <c r="D41" s="141">
        <v>20253</v>
      </c>
      <c r="E41" s="140" t="s">
        <v>1070</v>
      </c>
      <c r="F41" s="154" t="s">
        <v>1024</v>
      </c>
      <c r="G41" s="148"/>
      <c r="H41" s="148" t="s">
        <v>300</v>
      </c>
      <c r="I41" s="148"/>
      <c r="J41" s="148"/>
      <c r="K41" s="148"/>
      <c r="L41" s="148"/>
      <c r="M41" s="148" t="s">
        <v>300</v>
      </c>
      <c r="N41" s="148"/>
      <c r="O41" s="148"/>
      <c r="P41" s="148" t="s">
        <v>300</v>
      </c>
      <c r="Q41" s="145" t="s">
        <v>829</v>
      </c>
      <c r="R41" s="123"/>
      <c r="S41" s="82"/>
    </row>
    <row r="42" spans="1:19" ht="29.8" customHeight="1" x14ac:dyDescent="0.2">
      <c r="A42" s="138" t="s">
        <v>849</v>
      </c>
      <c r="B42" s="139" t="s">
        <v>995</v>
      </c>
      <c r="C42" s="139" t="s">
        <v>540</v>
      </c>
      <c r="D42" s="141">
        <v>22549</v>
      </c>
      <c r="E42" s="140" t="s">
        <v>1070</v>
      </c>
      <c r="F42" s="154" t="s">
        <v>1024</v>
      </c>
      <c r="G42" s="148"/>
      <c r="H42" s="148" t="s">
        <v>300</v>
      </c>
      <c r="I42" s="148"/>
      <c r="J42" s="148"/>
      <c r="K42" s="148"/>
      <c r="L42" s="148"/>
      <c r="M42" s="148" t="s">
        <v>300</v>
      </c>
      <c r="N42" s="148"/>
      <c r="O42" s="148"/>
      <c r="P42" s="148" t="s">
        <v>300</v>
      </c>
      <c r="Q42" s="145" t="s">
        <v>829</v>
      </c>
      <c r="R42" s="123"/>
      <c r="S42" s="82"/>
    </row>
    <row r="43" spans="1:19" ht="29.8" customHeight="1" x14ac:dyDescent="0.2">
      <c r="A43" s="138" t="s">
        <v>850</v>
      </c>
      <c r="B43" s="139" t="s">
        <v>995</v>
      </c>
      <c r="C43" s="139" t="s">
        <v>851</v>
      </c>
      <c r="D43" s="141">
        <v>22525</v>
      </c>
      <c r="E43" s="140" t="s">
        <v>1070</v>
      </c>
      <c r="F43" s="154" t="s">
        <v>1025</v>
      </c>
      <c r="G43" s="147"/>
      <c r="H43" s="148" t="s">
        <v>300</v>
      </c>
      <c r="I43" s="147"/>
      <c r="J43" s="148"/>
      <c r="K43" s="148"/>
      <c r="L43" s="148"/>
      <c r="M43" s="148" t="s">
        <v>300</v>
      </c>
      <c r="N43" s="148"/>
      <c r="O43" s="148"/>
      <c r="P43" s="148" t="s">
        <v>300</v>
      </c>
      <c r="Q43" s="145" t="s">
        <v>829</v>
      </c>
      <c r="R43" s="123"/>
      <c r="S43" s="82"/>
    </row>
    <row r="44" spans="1:19" ht="29.8" customHeight="1" x14ac:dyDescent="0.2">
      <c r="A44" s="137" t="s">
        <v>852</v>
      </c>
      <c r="B44" s="139" t="s">
        <v>995</v>
      </c>
      <c r="C44" s="139" t="s">
        <v>851</v>
      </c>
      <c r="D44" s="141">
        <v>22525</v>
      </c>
      <c r="E44" s="140" t="s">
        <v>1070</v>
      </c>
      <c r="F44" s="154" t="s">
        <v>1024</v>
      </c>
      <c r="G44" s="148"/>
      <c r="H44" s="148"/>
      <c r="I44" s="148" t="s">
        <v>300</v>
      </c>
      <c r="J44" s="148"/>
      <c r="K44" s="148"/>
      <c r="L44" s="148"/>
      <c r="M44" s="148" t="s">
        <v>300</v>
      </c>
      <c r="N44" s="148"/>
      <c r="O44" s="148"/>
      <c r="P44" s="148" t="s">
        <v>300</v>
      </c>
      <c r="Q44" s="145" t="s">
        <v>829</v>
      </c>
      <c r="R44" s="123"/>
      <c r="S44" s="82"/>
    </row>
    <row r="45" spans="1:19" ht="29.8" customHeight="1" x14ac:dyDescent="0.2">
      <c r="A45" s="137" t="s">
        <v>853</v>
      </c>
      <c r="B45" s="139" t="s">
        <v>1026</v>
      </c>
      <c r="C45" s="139" t="s">
        <v>854</v>
      </c>
      <c r="D45" s="141">
        <v>21073</v>
      </c>
      <c r="E45" s="158" t="s">
        <v>855</v>
      </c>
      <c r="F45" s="169" t="s">
        <v>856</v>
      </c>
      <c r="G45" s="148"/>
      <c r="H45" s="148" t="s">
        <v>300</v>
      </c>
      <c r="I45" s="148"/>
      <c r="J45" s="148"/>
      <c r="K45" s="148"/>
      <c r="L45" s="148"/>
      <c r="M45" s="148" t="s">
        <v>300</v>
      </c>
      <c r="N45" s="148"/>
      <c r="O45" s="148"/>
      <c r="P45" s="148" t="s">
        <v>300</v>
      </c>
      <c r="Q45" s="145" t="s">
        <v>829</v>
      </c>
      <c r="R45" s="123"/>
      <c r="S45" s="82"/>
    </row>
    <row r="46" spans="1:19" ht="29.8" customHeight="1" x14ac:dyDescent="0.2">
      <c r="A46" s="137" t="s">
        <v>1120</v>
      </c>
      <c r="B46" s="170" t="s">
        <v>1121</v>
      </c>
      <c r="C46" s="141" t="s">
        <v>1122</v>
      </c>
      <c r="D46" s="141">
        <v>21147</v>
      </c>
      <c r="E46" s="158" t="s">
        <v>855</v>
      </c>
      <c r="F46" s="154" t="s">
        <v>856</v>
      </c>
      <c r="G46" s="148"/>
      <c r="H46" s="148" t="s">
        <v>300</v>
      </c>
      <c r="I46" s="148"/>
      <c r="J46" s="148"/>
      <c r="K46" s="148"/>
      <c r="L46" s="148"/>
      <c r="M46" s="148" t="s">
        <v>300</v>
      </c>
      <c r="N46" s="148"/>
      <c r="O46" s="148"/>
      <c r="P46" s="148" t="s">
        <v>300</v>
      </c>
      <c r="Q46" s="145" t="s">
        <v>829</v>
      </c>
      <c r="R46" s="123"/>
      <c r="S46" s="82"/>
    </row>
    <row r="47" spans="1:19" ht="29.8" customHeight="1" x14ac:dyDescent="0.2">
      <c r="A47" s="138" t="s">
        <v>857</v>
      </c>
      <c r="B47" s="159" t="s">
        <v>996</v>
      </c>
      <c r="C47" s="159" t="s">
        <v>858</v>
      </c>
      <c r="D47" s="160">
        <v>22547</v>
      </c>
      <c r="E47" s="140" t="s">
        <v>859</v>
      </c>
      <c r="F47" s="154" t="s">
        <v>860</v>
      </c>
      <c r="G47" s="147"/>
      <c r="H47" s="148"/>
      <c r="I47" s="147"/>
      <c r="J47" s="148"/>
      <c r="K47" s="148"/>
      <c r="L47" s="148" t="s">
        <v>300</v>
      </c>
      <c r="M47" s="148"/>
      <c r="N47" s="148"/>
      <c r="O47" s="148"/>
      <c r="P47" s="148"/>
      <c r="Q47" s="143" t="s">
        <v>861</v>
      </c>
      <c r="R47" s="123"/>
      <c r="S47" s="82"/>
    </row>
    <row r="48" spans="1:19" ht="29.8" customHeight="1" x14ac:dyDescent="0.2">
      <c r="A48" s="138" t="s">
        <v>862</v>
      </c>
      <c r="B48" s="159" t="s">
        <v>996</v>
      </c>
      <c r="C48" s="159" t="s">
        <v>858</v>
      </c>
      <c r="D48" s="160">
        <v>22547</v>
      </c>
      <c r="E48" s="140" t="s">
        <v>859</v>
      </c>
      <c r="F48" s="154" t="s">
        <v>860</v>
      </c>
      <c r="G48" s="148" t="s">
        <v>300</v>
      </c>
      <c r="H48" s="148"/>
      <c r="I48" s="148"/>
      <c r="J48" s="148"/>
      <c r="K48" s="148"/>
      <c r="L48" s="148"/>
      <c r="M48" s="148" t="s">
        <v>300</v>
      </c>
      <c r="N48" s="148"/>
      <c r="O48" s="148"/>
      <c r="P48" s="148"/>
      <c r="Q48" s="143" t="s">
        <v>861</v>
      </c>
      <c r="R48" s="123"/>
      <c r="S48" s="82"/>
    </row>
    <row r="49" spans="1:21" ht="29.8" customHeight="1" x14ac:dyDescent="0.2">
      <c r="A49" s="138" t="s">
        <v>863</v>
      </c>
      <c r="B49" s="159" t="s">
        <v>996</v>
      </c>
      <c r="C49" s="159" t="s">
        <v>858</v>
      </c>
      <c r="D49" s="160">
        <v>22547</v>
      </c>
      <c r="E49" s="140" t="s">
        <v>859</v>
      </c>
      <c r="F49" s="154" t="s">
        <v>860</v>
      </c>
      <c r="G49" s="148"/>
      <c r="H49" s="148" t="s">
        <v>300</v>
      </c>
      <c r="I49" s="148"/>
      <c r="J49" s="148"/>
      <c r="K49" s="148"/>
      <c r="L49" s="148"/>
      <c r="M49" s="148" t="s">
        <v>300</v>
      </c>
      <c r="N49" s="148"/>
      <c r="O49" s="148"/>
      <c r="P49" s="148"/>
      <c r="Q49" s="143" t="s">
        <v>864</v>
      </c>
      <c r="R49" s="123"/>
      <c r="S49" s="82"/>
    </row>
    <row r="50" spans="1:21" ht="29.8" customHeight="1" x14ac:dyDescent="0.2">
      <c r="A50" s="138" t="s">
        <v>865</v>
      </c>
      <c r="B50" s="159" t="s">
        <v>996</v>
      </c>
      <c r="C50" s="159" t="s">
        <v>858</v>
      </c>
      <c r="D50" s="160">
        <v>22547</v>
      </c>
      <c r="E50" s="140" t="s">
        <v>859</v>
      </c>
      <c r="F50" s="154" t="s">
        <v>860</v>
      </c>
      <c r="G50" s="147"/>
      <c r="H50" s="148" t="s">
        <v>300</v>
      </c>
      <c r="I50" s="147"/>
      <c r="J50" s="148"/>
      <c r="K50" s="148"/>
      <c r="L50" s="148"/>
      <c r="M50" s="148" t="s">
        <v>300</v>
      </c>
      <c r="N50" s="148"/>
      <c r="O50" s="148"/>
      <c r="P50" s="148"/>
      <c r="Q50" s="143" t="s">
        <v>864</v>
      </c>
      <c r="R50" s="123"/>
      <c r="S50" s="82"/>
    </row>
    <row r="51" spans="1:21" ht="29.8" customHeight="1" x14ac:dyDescent="0.2">
      <c r="A51" s="137" t="s">
        <v>816</v>
      </c>
      <c r="B51" s="139" t="s">
        <v>997</v>
      </c>
      <c r="C51" s="139" t="s">
        <v>1044</v>
      </c>
      <c r="D51" s="141">
        <v>20251</v>
      </c>
      <c r="E51" s="140" t="s">
        <v>866</v>
      </c>
      <c r="F51" s="154" t="s">
        <v>978</v>
      </c>
      <c r="G51" s="148" t="s">
        <v>300</v>
      </c>
      <c r="H51" s="148"/>
      <c r="I51" s="148"/>
      <c r="J51" s="148"/>
      <c r="K51" s="148"/>
      <c r="L51" s="148"/>
      <c r="M51" s="148" t="s">
        <v>300</v>
      </c>
      <c r="N51" s="148"/>
      <c r="O51" s="148"/>
      <c r="P51" s="148" t="s">
        <v>300</v>
      </c>
      <c r="Q51" s="145" t="s">
        <v>815</v>
      </c>
      <c r="R51" s="123"/>
      <c r="S51" s="82"/>
    </row>
    <row r="52" spans="1:21" ht="29.8" customHeight="1" x14ac:dyDescent="0.2">
      <c r="A52" s="137" t="s">
        <v>867</v>
      </c>
      <c r="B52" s="139" t="s">
        <v>997</v>
      </c>
      <c r="C52" s="139" t="s">
        <v>1044</v>
      </c>
      <c r="D52" s="141">
        <v>20251</v>
      </c>
      <c r="E52" s="140" t="s">
        <v>866</v>
      </c>
      <c r="F52" s="154" t="s">
        <v>978</v>
      </c>
      <c r="G52" s="148" t="s">
        <v>300</v>
      </c>
      <c r="H52" s="148"/>
      <c r="I52" s="148"/>
      <c r="J52" s="148"/>
      <c r="K52" s="148"/>
      <c r="L52" s="148"/>
      <c r="M52" s="148" t="s">
        <v>300</v>
      </c>
      <c r="N52" s="148" t="s">
        <v>300</v>
      </c>
      <c r="O52" s="148"/>
      <c r="P52" s="148" t="s">
        <v>300</v>
      </c>
      <c r="Q52" s="145" t="s">
        <v>815</v>
      </c>
      <c r="R52" s="123"/>
      <c r="S52" s="82"/>
    </row>
    <row r="53" spans="1:21" ht="29.8" customHeight="1" x14ac:dyDescent="0.2">
      <c r="A53" s="137" t="s">
        <v>869</v>
      </c>
      <c r="B53" s="139" t="s">
        <v>997</v>
      </c>
      <c r="C53" s="139" t="s">
        <v>1044</v>
      </c>
      <c r="D53" s="141">
        <v>20251</v>
      </c>
      <c r="E53" s="140" t="s">
        <v>866</v>
      </c>
      <c r="F53" s="154" t="s">
        <v>978</v>
      </c>
      <c r="G53" s="148" t="s">
        <v>300</v>
      </c>
      <c r="H53" s="148"/>
      <c r="I53" s="148"/>
      <c r="J53" s="148"/>
      <c r="K53" s="148"/>
      <c r="L53" s="148"/>
      <c r="M53" s="148" t="s">
        <v>300</v>
      </c>
      <c r="N53" s="148"/>
      <c r="O53" s="148"/>
      <c r="P53" s="148" t="s">
        <v>300</v>
      </c>
      <c r="Q53" s="145" t="s">
        <v>815</v>
      </c>
      <c r="R53" s="123"/>
      <c r="S53" s="82"/>
    </row>
    <row r="54" spans="1:21" ht="47.3" customHeight="1" x14ac:dyDescent="0.2">
      <c r="A54" s="138" t="s">
        <v>870</v>
      </c>
      <c r="B54" s="139" t="s">
        <v>997</v>
      </c>
      <c r="C54" s="139" t="s">
        <v>1044</v>
      </c>
      <c r="D54" s="141">
        <v>20251</v>
      </c>
      <c r="E54" s="140" t="s">
        <v>866</v>
      </c>
      <c r="F54" s="154" t="s">
        <v>978</v>
      </c>
      <c r="G54" s="147"/>
      <c r="H54" s="148"/>
      <c r="I54" s="147" t="s">
        <v>300</v>
      </c>
      <c r="J54" s="148"/>
      <c r="K54" s="148"/>
      <c r="L54" s="148"/>
      <c r="M54" s="148" t="s">
        <v>300</v>
      </c>
      <c r="N54" s="148"/>
      <c r="O54" s="148"/>
      <c r="P54" s="148" t="s">
        <v>300</v>
      </c>
      <c r="Q54" s="145" t="s">
        <v>998</v>
      </c>
      <c r="R54"/>
      <c r="S54"/>
      <c r="T54" s="123"/>
      <c r="U54" s="82"/>
    </row>
    <row r="55" spans="1:21" ht="47.95" customHeight="1" x14ac:dyDescent="0.25">
      <c r="A55" s="138" t="s">
        <v>871</v>
      </c>
      <c r="B55" s="139" t="s">
        <v>997</v>
      </c>
      <c r="C55" s="139" t="s">
        <v>872</v>
      </c>
      <c r="D55" s="141">
        <v>22459</v>
      </c>
      <c r="E55" s="140" t="s">
        <v>866</v>
      </c>
      <c r="F55" s="154" t="s">
        <v>978</v>
      </c>
      <c r="G55" s="148"/>
      <c r="H55" s="148"/>
      <c r="I55" s="148" t="s">
        <v>300</v>
      </c>
      <c r="J55" s="148"/>
      <c r="K55" s="148"/>
      <c r="L55" s="148"/>
      <c r="M55" s="148" t="s">
        <v>300</v>
      </c>
      <c r="N55" s="148"/>
      <c r="O55" s="148" t="s">
        <v>300</v>
      </c>
      <c r="P55" s="148" t="s">
        <v>300</v>
      </c>
      <c r="Q55" s="145" t="s">
        <v>873</v>
      </c>
      <c r="R55" s="124"/>
      <c r="S55"/>
    </row>
    <row r="56" spans="1:21" ht="29.8" customHeight="1" x14ac:dyDescent="0.2">
      <c r="A56" s="138" t="s">
        <v>1027</v>
      </c>
      <c r="B56" s="139" t="s">
        <v>1071</v>
      </c>
      <c r="C56" s="139" t="s">
        <v>1028</v>
      </c>
      <c r="D56" s="141">
        <v>22765</v>
      </c>
      <c r="E56" s="140" t="s">
        <v>1072</v>
      </c>
      <c r="F56" s="161" t="s">
        <v>1073</v>
      </c>
      <c r="G56" s="148"/>
      <c r="H56" s="148"/>
      <c r="I56" s="148"/>
      <c r="J56" s="148"/>
      <c r="K56" s="148" t="s">
        <v>300</v>
      </c>
      <c r="L56" s="148"/>
      <c r="M56" s="148"/>
      <c r="N56" s="148"/>
      <c r="O56" s="148"/>
      <c r="P56" s="148"/>
      <c r="Q56" s="145" t="s">
        <v>1029</v>
      </c>
      <c r="R56" s="123"/>
      <c r="S56" s="82"/>
    </row>
    <row r="57" spans="1:21" ht="29.8" customHeight="1" x14ac:dyDescent="0.2">
      <c r="A57" s="137" t="s">
        <v>874</v>
      </c>
      <c r="B57" s="139" t="s">
        <v>999</v>
      </c>
      <c r="C57" s="162" t="s">
        <v>875</v>
      </c>
      <c r="D57" s="141">
        <v>21031</v>
      </c>
      <c r="E57" s="143" t="s">
        <v>876</v>
      </c>
      <c r="F57" s="154" t="s">
        <v>1030</v>
      </c>
      <c r="G57" s="147"/>
      <c r="H57" s="148"/>
      <c r="I57" s="147"/>
      <c r="J57" s="148"/>
      <c r="K57" s="148"/>
      <c r="L57" s="148" t="s">
        <v>300</v>
      </c>
      <c r="M57" s="148"/>
      <c r="N57" s="148"/>
      <c r="O57" s="148"/>
      <c r="P57" s="148"/>
      <c r="Q57" s="145" t="s">
        <v>1000</v>
      </c>
      <c r="R57" s="123"/>
      <c r="S57" s="82"/>
    </row>
    <row r="58" spans="1:21" ht="29.8" customHeight="1" x14ac:dyDescent="0.2">
      <c r="A58" s="137" t="s">
        <v>874</v>
      </c>
      <c r="B58" s="139" t="s">
        <v>999</v>
      </c>
      <c r="C58" s="162" t="s">
        <v>877</v>
      </c>
      <c r="D58" s="141">
        <v>21073</v>
      </c>
      <c r="E58" s="143" t="s">
        <v>876</v>
      </c>
      <c r="F58" s="154" t="s">
        <v>1031</v>
      </c>
      <c r="G58" s="148"/>
      <c r="H58" s="148"/>
      <c r="I58" s="148"/>
      <c r="J58" s="148"/>
      <c r="K58" s="148"/>
      <c r="L58" s="148" t="s">
        <v>300</v>
      </c>
      <c r="M58" s="148"/>
      <c r="N58" s="148"/>
      <c r="O58" s="148"/>
      <c r="P58" s="148"/>
      <c r="Q58" s="145" t="s">
        <v>1000</v>
      </c>
      <c r="R58" s="123"/>
      <c r="S58" s="82"/>
    </row>
    <row r="59" spans="1:21" ht="29.8" customHeight="1" x14ac:dyDescent="0.2">
      <c r="A59" s="137" t="s">
        <v>874</v>
      </c>
      <c r="B59" s="139" t="s">
        <v>999</v>
      </c>
      <c r="C59" s="162" t="s">
        <v>878</v>
      </c>
      <c r="D59" s="141">
        <v>22014</v>
      </c>
      <c r="E59" s="143" t="s">
        <v>879</v>
      </c>
      <c r="F59" s="154" t="s">
        <v>1032</v>
      </c>
      <c r="G59" s="148"/>
      <c r="H59" s="148"/>
      <c r="I59" s="148"/>
      <c r="J59" s="148"/>
      <c r="K59" s="148"/>
      <c r="L59" s="148" t="s">
        <v>300</v>
      </c>
      <c r="M59" s="148"/>
      <c r="N59" s="148"/>
      <c r="O59" s="148"/>
      <c r="P59" s="148"/>
      <c r="Q59" s="145" t="s">
        <v>1000</v>
      </c>
      <c r="R59" s="123"/>
      <c r="S59" s="82"/>
    </row>
    <row r="60" spans="1:21" ht="29.8" customHeight="1" x14ac:dyDescent="0.2">
      <c r="A60" s="137" t="s">
        <v>874</v>
      </c>
      <c r="B60" s="139" t="s">
        <v>999</v>
      </c>
      <c r="C60" s="162" t="s">
        <v>880</v>
      </c>
      <c r="D60" s="141">
        <v>20357</v>
      </c>
      <c r="E60" s="143" t="s">
        <v>881</v>
      </c>
      <c r="F60" s="154" t="s">
        <v>1033</v>
      </c>
      <c r="G60" s="147"/>
      <c r="H60" s="148"/>
      <c r="I60" s="147"/>
      <c r="J60" s="148"/>
      <c r="K60" s="148"/>
      <c r="L60" s="148" t="s">
        <v>300</v>
      </c>
      <c r="M60" s="148"/>
      <c r="N60" s="148"/>
      <c r="O60" s="148"/>
      <c r="P60" s="148"/>
      <c r="Q60" s="145" t="s">
        <v>1000</v>
      </c>
      <c r="R60" s="123"/>
      <c r="S60" s="82"/>
    </row>
    <row r="61" spans="1:21" ht="29.8" customHeight="1" x14ac:dyDescent="0.2">
      <c r="A61" s="138" t="s">
        <v>882</v>
      </c>
      <c r="B61" s="139" t="s">
        <v>883</v>
      </c>
      <c r="C61" s="140" t="s">
        <v>884</v>
      </c>
      <c r="D61" s="141">
        <v>22159</v>
      </c>
      <c r="E61" s="143" t="s">
        <v>885</v>
      </c>
      <c r="F61" s="154" t="s">
        <v>886</v>
      </c>
      <c r="G61" s="148"/>
      <c r="H61" s="148" t="s">
        <v>300</v>
      </c>
      <c r="I61" s="148"/>
      <c r="J61" s="148"/>
      <c r="K61" s="148"/>
      <c r="L61" s="148"/>
      <c r="M61" s="148" t="s">
        <v>300</v>
      </c>
      <c r="N61" s="148"/>
      <c r="O61" s="148"/>
      <c r="P61" s="148" t="s">
        <v>300</v>
      </c>
      <c r="Q61" s="145" t="s">
        <v>887</v>
      </c>
      <c r="R61" s="123"/>
      <c r="S61" s="82"/>
    </row>
    <row r="62" spans="1:21" ht="29.8" customHeight="1" x14ac:dyDescent="0.2">
      <c r="A62" s="138" t="s">
        <v>888</v>
      </c>
      <c r="B62" s="139" t="s">
        <v>883</v>
      </c>
      <c r="C62" s="140" t="s">
        <v>884</v>
      </c>
      <c r="D62" s="141">
        <v>22159</v>
      </c>
      <c r="E62" s="143" t="s">
        <v>885</v>
      </c>
      <c r="F62" s="154" t="s">
        <v>886</v>
      </c>
      <c r="G62" s="148" t="s">
        <v>300</v>
      </c>
      <c r="H62" s="148"/>
      <c r="I62" s="148"/>
      <c r="J62" s="148"/>
      <c r="K62" s="148"/>
      <c r="L62" s="148"/>
      <c r="M62" s="148" t="s">
        <v>300</v>
      </c>
      <c r="N62" s="148"/>
      <c r="O62" s="148"/>
      <c r="P62" s="148" t="s">
        <v>300</v>
      </c>
      <c r="Q62" s="145" t="s">
        <v>829</v>
      </c>
      <c r="R62" s="123"/>
      <c r="S62" s="82"/>
    </row>
    <row r="63" spans="1:21" ht="29.8" customHeight="1" x14ac:dyDescent="0.2">
      <c r="A63" s="138" t="s">
        <v>1001</v>
      </c>
      <c r="B63" s="139" t="s">
        <v>1002</v>
      </c>
      <c r="C63" s="140" t="s">
        <v>1003</v>
      </c>
      <c r="D63" s="141">
        <v>22765</v>
      </c>
      <c r="E63" s="143" t="s">
        <v>1004</v>
      </c>
      <c r="F63" s="154" t="s">
        <v>1005</v>
      </c>
      <c r="G63" s="148"/>
      <c r="H63" s="148" t="s">
        <v>300</v>
      </c>
      <c r="I63" s="148"/>
      <c r="J63" s="148"/>
      <c r="K63" s="148"/>
      <c r="L63" s="148"/>
      <c r="M63" s="148" t="s">
        <v>300</v>
      </c>
      <c r="N63" s="148"/>
      <c r="O63" s="148"/>
      <c r="P63" s="148"/>
      <c r="Q63" s="145" t="s">
        <v>815</v>
      </c>
      <c r="R63" s="123"/>
      <c r="S63" s="82"/>
    </row>
    <row r="64" spans="1:21" ht="29.8" customHeight="1" x14ac:dyDescent="0.2">
      <c r="A64" s="138" t="s">
        <v>1006</v>
      </c>
      <c r="B64" s="139" t="s">
        <v>1002</v>
      </c>
      <c r="C64" s="140" t="s">
        <v>1003</v>
      </c>
      <c r="D64" s="141">
        <v>22765</v>
      </c>
      <c r="E64" s="143" t="s">
        <v>1004</v>
      </c>
      <c r="F64" s="154" t="s">
        <v>1005</v>
      </c>
      <c r="G64" s="148" t="s">
        <v>300</v>
      </c>
      <c r="H64" s="148"/>
      <c r="I64" s="148"/>
      <c r="J64" s="148"/>
      <c r="K64" s="148"/>
      <c r="L64" s="148"/>
      <c r="M64" s="148" t="s">
        <v>300</v>
      </c>
      <c r="N64" s="148"/>
      <c r="O64" s="148"/>
      <c r="P64" s="148"/>
      <c r="Q64" s="145" t="s">
        <v>868</v>
      </c>
      <c r="R64" s="123"/>
      <c r="S64" s="82"/>
    </row>
    <row r="65" spans="1:19" ht="29.8" customHeight="1" x14ac:dyDescent="0.25">
      <c r="A65" s="152" t="s">
        <v>931</v>
      </c>
      <c r="B65" s="151" t="s">
        <v>1007</v>
      </c>
      <c r="C65" s="151" t="s">
        <v>932</v>
      </c>
      <c r="D65" s="150">
        <v>21031</v>
      </c>
      <c r="E65" s="150" t="s">
        <v>933</v>
      </c>
      <c r="F65" s="154" t="s">
        <v>934</v>
      </c>
      <c r="G65" s="149"/>
      <c r="H65" s="149" t="s">
        <v>300</v>
      </c>
      <c r="I65" s="149"/>
      <c r="J65" s="149"/>
      <c r="K65" s="149"/>
      <c r="L65" s="149"/>
      <c r="M65" s="149" t="s">
        <v>300</v>
      </c>
      <c r="N65" s="149"/>
      <c r="O65" s="149"/>
      <c r="P65" s="149"/>
      <c r="Q65" s="150" t="s">
        <v>1074</v>
      </c>
      <c r="R65" s="123"/>
      <c r="S65" s="82"/>
    </row>
    <row r="66" spans="1:19" ht="29.8" customHeight="1" x14ac:dyDescent="0.25">
      <c r="A66" s="152" t="s">
        <v>969</v>
      </c>
      <c r="B66" s="151" t="s">
        <v>1007</v>
      </c>
      <c r="C66" s="151" t="s">
        <v>970</v>
      </c>
      <c r="D66" s="150">
        <v>21029</v>
      </c>
      <c r="E66" s="150" t="s">
        <v>933</v>
      </c>
      <c r="F66" s="154" t="s">
        <v>934</v>
      </c>
      <c r="G66" s="149"/>
      <c r="H66" s="149" t="s">
        <v>300</v>
      </c>
      <c r="I66" s="149"/>
      <c r="J66" s="149"/>
      <c r="K66" s="149"/>
      <c r="L66" s="149"/>
      <c r="M66" s="149" t="s">
        <v>300</v>
      </c>
      <c r="N66" s="149"/>
      <c r="O66" s="149"/>
      <c r="P66" s="149"/>
      <c r="Q66" s="150" t="s">
        <v>1075</v>
      </c>
      <c r="R66" s="123"/>
      <c r="S66" s="82"/>
    </row>
    <row r="67" spans="1:19" ht="29.8" customHeight="1" x14ac:dyDescent="0.2">
      <c r="A67" s="138" t="s">
        <v>840</v>
      </c>
      <c r="B67" s="139" t="s">
        <v>994</v>
      </c>
      <c r="C67" s="139" t="s">
        <v>493</v>
      </c>
      <c r="D67" s="141">
        <v>21107</v>
      </c>
      <c r="E67" s="140" t="s">
        <v>841</v>
      </c>
      <c r="F67" s="154" t="s">
        <v>842</v>
      </c>
      <c r="G67" s="148" t="s">
        <v>300</v>
      </c>
      <c r="H67" s="148"/>
      <c r="I67" s="148"/>
      <c r="J67" s="148"/>
      <c r="K67" s="148"/>
      <c r="L67" s="163"/>
      <c r="M67" s="148" t="s">
        <v>300</v>
      </c>
      <c r="N67" s="148"/>
      <c r="O67" s="148"/>
      <c r="P67" s="148" t="s">
        <v>300</v>
      </c>
      <c r="Q67" s="143" t="s">
        <v>829</v>
      </c>
      <c r="R67" s="123"/>
      <c r="S67" s="82"/>
    </row>
    <row r="68" spans="1:19" ht="29.8" customHeight="1" x14ac:dyDescent="0.2">
      <c r="A68" s="137" t="s">
        <v>843</v>
      </c>
      <c r="B68" s="139" t="s">
        <v>994</v>
      </c>
      <c r="C68" s="139" t="s">
        <v>493</v>
      </c>
      <c r="D68" s="141">
        <v>21107</v>
      </c>
      <c r="E68" s="140" t="s">
        <v>841</v>
      </c>
      <c r="F68" s="154" t="s">
        <v>842</v>
      </c>
      <c r="G68" s="148"/>
      <c r="H68" s="148"/>
      <c r="I68" s="148" t="s">
        <v>300</v>
      </c>
      <c r="J68" s="148"/>
      <c r="K68" s="148"/>
      <c r="L68" s="163"/>
      <c r="M68" s="148" t="s">
        <v>300</v>
      </c>
      <c r="N68" s="148"/>
      <c r="O68" s="148"/>
      <c r="P68" s="148" t="s">
        <v>300</v>
      </c>
      <c r="Q68" s="143" t="s">
        <v>844</v>
      </c>
      <c r="R68" s="123"/>
      <c r="S68" s="82"/>
    </row>
    <row r="69" spans="1:19" ht="29.8" customHeight="1" x14ac:dyDescent="0.2">
      <c r="A69" s="138" t="s">
        <v>905</v>
      </c>
      <c r="B69" s="139" t="s">
        <v>1012</v>
      </c>
      <c r="C69" s="139" t="s">
        <v>1013</v>
      </c>
      <c r="D69" s="141">
        <v>20535</v>
      </c>
      <c r="E69" s="140" t="s">
        <v>906</v>
      </c>
      <c r="F69" s="154" t="s">
        <v>907</v>
      </c>
      <c r="G69" s="148"/>
      <c r="H69" s="148" t="s">
        <v>300</v>
      </c>
      <c r="I69" s="148"/>
      <c r="J69" s="148"/>
      <c r="K69" s="148"/>
      <c r="L69" s="148"/>
      <c r="M69" s="148" t="s">
        <v>300</v>
      </c>
      <c r="N69" s="148"/>
      <c r="O69" s="148"/>
      <c r="P69" s="148" t="s">
        <v>300</v>
      </c>
      <c r="Q69" s="143" t="s">
        <v>887</v>
      </c>
      <c r="R69" s="123"/>
      <c r="S69" s="82"/>
    </row>
    <row r="70" spans="1:19" ht="29.8" customHeight="1" x14ac:dyDescent="0.2">
      <c r="A70" s="138" t="s">
        <v>908</v>
      </c>
      <c r="B70" s="139" t="s">
        <v>1012</v>
      </c>
      <c r="C70" s="139" t="s">
        <v>219</v>
      </c>
      <c r="D70" s="141">
        <v>20535</v>
      </c>
      <c r="E70" s="140" t="s">
        <v>906</v>
      </c>
      <c r="F70" s="154" t="s">
        <v>907</v>
      </c>
      <c r="G70" s="148" t="s">
        <v>300</v>
      </c>
      <c r="H70" s="148"/>
      <c r="I70" s="148"/>
      <c r="J70" s="148"/>
      <c r="K70" s="148"/>
      <c r="L70" s="148"/>
      <c r="M70" s="148" t="s">
        <v>300</v>
      </c>
      <c r="N70" s="148"/>
      <c r="O70" s="148"/>
      <c r="P70" s="148" t="s">
        <v>300</v>
      </c>
      <c r="Q70" s="143" t="s">
        <v>829</v>
      </c>
      <c r="R70" s="123"/>
      <c r="S70" s="82"/>
    </row>
    <row r="71" spans="1:19" ht="65.95" customHeight="1" x14ac:dyDescent="0.25">
      <c r="A71" s="164" t="s">
        <v>1076</v>
      </c>
      <c r="B71" s="165" t="s">
        <v>1077</v>
      </c>
      <c r="C71" s="165" t="s">
        <v>1078</v>
      </c>
      <c r="D71" s="166">
        <v>22765</v>
      </c>
      <c r="E71" s="166" t="s">
        <v>1079</v>
      </c>
      <c r="F71" s="154" t="s">
        <v>1080</v>
      </c>
      <c r="G71" s="167"/>
      <c r="H71" s="149"/>
      <c r="I71" s="167"/>
      <c r="J71" s="149"/>
      <c r="K71" s="148" t="s">
        <v>300</v>
      </c>
      <c r="L71" s="149"/>
      <c r="M71" s="149"/>
      <c r="N71" s="149"/>
      <c r="O71" s="149"/>
      <c r="P71" s="149"/>
      <c r="Q71" s="150" t="s">
        <v>1081</v>
      </c>
      <c r="R71" s="123"/>
      <c r="S71" s="82"/>
    </row>
    <row r="72" spans="1:19" ht="18" customHeight="1" x14ac:dyDescent="0.25">
      <c r="F72" s="90"/>
      <c r="G72" s="79"/>
      <c r="H72" s="46"/>
      <c r="I72" s="79"/>
      <c r="J72" s="46"/>
      <c r="K72" s="46"/>
      <c r="L72" s="46"/>
      <c r="M72" s="46"/>
      <c r="N72" s="46"/>
      <c r="O72" s="46"/>
      <c r="P72" s="46"/>
      <c r="Q72" s="46"/>
      <c r="R72"/>
      <c r="S72"/>
    </row>
    <row r="73" spans="1:19" ht="18" customHeight="1" x14ac:dyDescent="0.25">
      <c r="F73" s="90"/>
      <c r="G73" s="79"/>
      <c r="H73" s="46"/>
      <c r="I73" s="79"/>
      <c r="J73" s="46"/>
      <c r="K73" s="46"/>
      <c r="L73" s="46"/>
      <c r="M73" s="46"/>
      <c r="N73" s="46"/>
      <c r="O73" s="46"/>
      <c r="P73" s="46"/>
      <c r="Q73" s="46"/>
      <c r="R73"/>
      <c r="S73"/>
    </row>
    <row r="74" spans="1:19" ht="18" customHeight="1" x14ac:dyDescent="0.25">
      <c r="A74" s="121"/>
      <c r="B74" s="121"/>
      <c r="C74" s="121"/>
      <c r="D74" s="122"/>
      <c r="E74" s="122"/>
      <c r="F74" s="122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/>
      <c r="S74"/>
    </row>
    <row r="75" spans="1:19" ht="18.649999999999999" customHeight="1" x14ac:dyDescent="0.25">
      <c r="A75" s="40"/>
      <c r="B75" s="40"/>
      <c r="C75" s="40"/>
      <c r="D75" s="41"/>
      <c r="E75" s="41"/>
      <c r="F75" s="41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/>
      <c r="S75"/>
    </row>
    <row r="76" spans="1:19" x14ac:dyDescent="0.25">
      <c r="A76" s="40"/>
      <c r="B76" s="40"/>
      <c r="C76" s="40"/>
      <c r="D76" s="41"/>
      <c r="E76" s="41"/>
      <c r="F76" s="41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/>
      <c r="S76"/>
    </row>
    <row r="77" spans="1:19" ht="18" customHeight="1" x14ac:dyDescent="0.25">
      <c r="A77" s="40"/>
      <c r="B77" s="40"/>
      <c r="C77" s="40"/>
      <c r="D77" s="41"/>
      <c r="E77" s="122"/>
      <c r="F77" s="122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/>
      <c r="S77"/>
    </row>
    <row r="78" spans="1:19" ht="18" customHeight="1" x14ac:dyDescent="0.25">
      <c r="A78" s="40"/>
      <c r="B78" s="40"/>
      <c r="C78" s="40"/>
      <c r="D78" s="41"/>
      <c r="E78" s="41"/>
      <c r="F78" s="41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/>
      <c r="S78"/>
    </row>
    <row r="79" spans="1:19" ht="18" customHeight="1" x14ac:dyDescent="0.25">
      <c r="A79" s="40"/>
      <c r="B79" s="40"/>
      <c r="C79" s="40"/>
      <c r="D79" s="41"/>
      <c r="E79" s="41"/>
      <c r="F79" s="41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/>
      <c r="S79"/>
    </row>
    <row r="80" spans="1:19" ht="18" customHeight="1" x14ac:dyDescent="0.25">
      <c r="A80" s="40"/>
      <c r="B80" s="40"/>
      <c r="C80" s="40"/>
      <c r="D80" s="41"/>
      <c r="E80" s="122"/>
      <c r="F80" s="122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19" ht="18" customHeight="1" x14ac:dyDescent="0.25">
      <c r="A81" s="40"/>
      <c r="B81" s="40"/>
      <c r="C81" s="40"/>
      <c r="D81" s="41"/>
      <c r="E81" s="41"/>
      <c r="F81" s="41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19" x14ac:dyDescent="0.25">
      <c r="A82" s="40"/>
      <c r="B82" s="40"/>
      <c r="C82" s="40"/>
      <c r="D82" s="41"/>
      <c r="E82" s="41"/>
      <c r="F82" s="41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19" ht="18" customHeight="1" x14ac:dyDescent="0.25">
      <c r="A83" s="121"/>
      <c r="B83" s="121"/>
      <c r="C83" s="121"/>
      <c r="D83" s="122"/>
      <c r="E83" s="122"/>
      <c r="F83" s="122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19" ht="18" customHeight="1" x14ac:dyDescent="0.25">
      <c r="A84" s="40"/>
      <c r="B84" s="40"/>
      <c r="C84" s="40"/>
      <c r="D84" s="41"/>
      <c r="E84" s="41"/>
      <c r="F84" s="41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19" ht="18" customHeight="1" x14ac:dyDescent="0.25">
      <c r="A85" s="40"/>
      <c r="B85" s="40"/>
      <c r="C85" s="40"/>
      <c r="D85" s="41"/>
      <c r="E85" s="41"/>
      <c r="F85" s="41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9" ht="18" customHeight="1" x14ac:dyDescent="0.25">
      <c r="A86" s="40"/>
      <c r="B86" s="40"/>
      <c r="C86" s="40"/>
      <c r="D86" s="41"/>
      <c r="E86" s="41"/>
      <c r="F86" s="41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19" ht="18" customHeight="1" x14ac:dyDescent="0.25">
      <c r="A87" s="40"/>
      <c r="B87" s="40"/>
      <c r="C87" s="40"/>
      <c r="D87" s="41"/>
      <c r="E87" s="41"/>
      <c r="F87" s="41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ht="18" customHeight="1" x14ac:dyDescent="0.25">
      <c r="A88" s="40"/>
      <c r="B88" s="40"/>
      <c r="C88" s="40"/>
      <c r="D88" s="41"/>
      <c r="E88" s="41"/>
      <c r="F88" s="41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19" ht="18" customHeight="1" x14ac:dyDescent="0.25">
      <c r="A89" s="121"/>
      <c r="B89" s="121"/>
      <c r="C89" s="121"/>
      <c r="D89" s="122"/>
      <c r="E89" s="122"/>
      <c r="F89" s="122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19" ht="18" customHeight="1" x14ac:dyDescent="0.25">
      <c r="A90" s="40"/>
      <c r="B90" s="40"/>
      <c r="C90" s="40"/>
      <c r="D90" s="41"/>
      <c r="E90" s="41"/>
      <c r="F90" s="41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1:19" ht="18" customHeight="1" x14ac:dyDescent="0.25">
      <c r="A91" s="40"/>
      <c r="B91" s="40"/>
      <c r="C91" s="40"/>
      <c r="D91" s="41"/>
      <c r="E91" s="41"/>
      <c r="F91" s="41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19" ht="18" customHeight="1" x14ac:dyDescent="0.25">
      <c r="A92" s="40"/>
      <c r="B92" s="40"/>
      <c r="C92" s="40"/>
      <c r="D92" s="41"/>
      <c r="E92" s="41"/>
      <c r="F92" s="41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19" ht="18" customHeight="1" x14ac:dyDescent="0.25">
      <c r="A93" s="40"/>
      <c r="B93" s="40"/>
      <c r="C93" s="40"/>
      <c r="D93" s="41"/>
      <c r="E93" s="41"/>
      <c r="F93" s="41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</row>
    <row r="94" spans="1:19" ht="18.649999999999999" customHeight="1" x14ac:dyDescent="0.25">
      <c r="A94" s="40"/>
      <c r="B94" s="40"/>
      <c r="C94" s="40"/>
      <c r="D94" s="41"/>
      <c r="E94" s="41"/>
      <c r="F94" s="41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1:19" ht="12.4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4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2.4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2.4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4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.4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4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4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4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4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4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4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4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4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4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4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.4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4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4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4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.4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.4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.4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.4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.4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.4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.4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.4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.4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.4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.4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.4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.4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.4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.4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.4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.4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.4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.4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.4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.4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.4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.4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.4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.4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.4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.4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.4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.4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.4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.4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.4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.4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.4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.4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.4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.4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.4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.4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.4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.4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.4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.4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.4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.4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.4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.4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.4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.4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.4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.4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.4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.4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.4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.4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4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4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4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4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4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4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.4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.4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.4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.4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.4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.4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.4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.4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.4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4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.4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.4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.4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4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4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4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4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.4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.4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.4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.4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.4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.4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.4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.4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.4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.4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.4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.4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.4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.4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.4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.4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.4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.4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2.4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2.4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2.4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2.4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2.4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2.4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2.4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2.4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2.4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2.4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2.4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2.4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2.4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2.4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2.4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2.4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2.4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2.4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2.4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2.4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2.4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2.4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2.4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2.4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2.4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2.4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2.4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2.4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2.4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2.4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2.4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2.4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2.4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2.4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2.4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2.4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2.4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2.4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2.4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2.4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2.4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2.4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2.4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2.4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2.4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2.4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2.4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2.4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2.4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2.4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2.4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2.4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2.4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2.4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2.4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2.4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2.4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2.4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2.4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2.4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2.4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2.4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2.4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2.4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2.4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2.4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2.4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2.4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2.4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2.4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2.4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2.4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2.4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2.4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2.4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2.4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2.4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2.4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2.4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2.4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2.4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2.4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2.4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2.4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2.4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2.4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2.4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2.4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2.4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2.4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2.4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2.4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2.4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2.4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2.4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2.4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2.4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2.4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2.4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2.4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2.4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2.4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2.4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2.4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2.4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2.4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2.4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2.4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2.4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2.4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2.4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2.4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2.4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2.4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2.4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2.4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2.4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2.4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2.4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2.4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2.4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2.4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2.4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2.4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2.4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2.4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2.4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2.4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2.4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2.4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2.4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2.4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2.4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2.4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2.4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2.4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2.4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2.4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2.4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2.4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2.4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2.4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2.4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2.4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2.4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2.4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2.4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2.4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2.4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2.4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2.4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2.4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2.4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2.4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2.4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2.4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2.4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2.4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2.4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2.4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2.4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2.4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2.4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2.4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2.4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2.4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2.4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2.4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2.4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2.4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2.4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2.4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2.4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2.4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2.4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2.4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2.4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2.4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2.4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2.4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2.4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2.4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2.4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2.4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2.4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2.4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2.4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2.4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2.4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2.4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2.4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2.4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2.4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2.4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2.4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2.4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2.4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2.4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2.4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2.4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2.4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2.4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2.4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2.4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2.4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2.4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2.4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2.4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2.4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2.4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2.4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2.4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2.4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2.4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2.4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2.4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2.4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2.4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2.4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2.4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2.4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2.4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2.4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2.4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2.4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2.4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2.4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2.4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2.4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2.4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2.4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2.4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2.4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2.4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2.4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2.4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2.4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2.4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2.4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2.4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2.4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2.4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2.4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2.4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2.4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2.4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2.4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2.4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2.4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2.4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2.4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2.4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2.4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2.4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2.4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2.4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2.4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2.4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2.4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2.4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2.4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2.4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2.4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2.4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2.4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2.4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2.4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2.4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2.4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2.4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2.4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2.4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2.4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2.4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2.4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2.4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2.4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2.4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2.4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2.4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2.4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2.4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2.4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2.4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2.4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2.4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2.4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2.4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2.4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2.4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2.4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2.4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2.4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2.4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2.4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2.4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2.4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2.4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2.4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2.4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2.4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2.4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2.4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2.4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2.4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2.4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2.4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2.4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2.4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2.4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2.4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2.4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2.4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2.4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2.4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2.4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2.4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2.4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2.4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2.4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2.4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2.4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2.4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2.4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2.4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2.4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2.4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2.4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2.4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2.4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2.4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2.4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2.4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2.4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2.4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2.4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2.4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2.4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2.4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2.4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2.4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2.4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2.4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2.4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2.4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2.4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2.4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2.4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2.4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2.4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2.4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2.4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2.4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2.4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2.4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2.4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2.4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2.4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2.4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2.4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2.4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2.4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2.4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2.4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2.4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2.4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2.4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2.4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2.4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2.4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2.4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2.4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2.4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2.4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2.4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2.4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2.4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2.4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2.4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2.4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2.4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2.4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2.4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2.4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2.4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2.4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2.4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2.4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2.4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2.4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2.4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2.4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2.4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2.4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2.4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2.4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2.4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2.4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2.4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2.4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2.4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2.4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ht="12.4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ht="12.4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ht="12.4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ht="12.4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ht="12.4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ht="12.4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ht="12.4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ht="12.4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ht="12.4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ht="12.4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ht="12.4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ht="12.4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12.4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ht="12.4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ht="12.4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ht="12.4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ht="12.4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ht="12.4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ht="12.4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ht="12.4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ht="12.4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ht="12.4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ht="12.4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ht="12.4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ht="12.4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ht="12.4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ht="12.4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ht="12.4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ht="12.4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ht="12.4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ht="12.4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ht="12.4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ht="12.4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ht="12.4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ht="12.4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ht="12.4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ht="12.4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ht="12.4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ht="12.4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12.4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ht="12.4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ht="12.4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ht="12.4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ht="12.4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ht="12.4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ht="12.4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ht="12.4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ht="12.4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ht="12.4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ht="12.4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ht="12.4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ht="12.4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ht="12.4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ht="12.4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ht="12.4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ht="12.4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ht="12.4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ht="12.4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ht="12.4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ht="12.4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ht="12.4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ht="12.4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ht="12.4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ht="12.4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ht="12.4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ht="12.4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12.4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ht="12.4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ht="12.4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ht="12.4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ht="12.4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ht="12.4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ht="12.4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ht="12.4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ht="12.4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ht="12.4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ht="12.4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ht="12.4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ht="12.4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ht="12.4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ht="12.4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ht="12.4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ht="12.4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ht="12.4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ht="12.4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ht="12.4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ht="12.4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ht="12.4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ht="12.4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ht="12.4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ht="12.4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ht="12.4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ht="12.4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ht="12.4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ht="12.4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ht="12.4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ht="12.4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ht="12.4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ht="12.4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ht="12.4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ht="12.4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ht="12.4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ht="12.4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ht="12.4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ht="12.4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ht="12.4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ht="12.4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ht="12.4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ht="12.4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ht="12.4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ht="12.4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ht="12.4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ht="12.4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ht="12.4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ht="12.4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ht="12.4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ht="12.4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ht="12.4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ht="12.4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ht="12.4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ht="12.4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ht="12.4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ht="12.4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ht="12.4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ht="12.4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ht="12.4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ht="12.4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ht="12.4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ht="12.4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ht="12.4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ht="12.4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ht="12.4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ht="12.4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ht="12.4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ht="12.4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ht="12.4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ht="12.4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ht="12.4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ht="12.4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ht="12.4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ht="12.4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ht="12.4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ht="12.4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ht="12.4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ht="12.4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ht="12.4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ht="12.4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ht="12.4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ht="12.4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ht="12.4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ht="12.4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ht="12.4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ht="12.4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ht="12.4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ht="12.4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ht="12.4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ht="12.4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ht="12.4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ht="12.4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ht="12.4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ht="12.4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ht="12.4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ht="12.4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ht="12.4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ht="12.4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ht="12.4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ht="12.4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ht="12.4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ht="12.4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ht="12.4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ht="12.4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ht="12.4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ht="12.4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ht="12.4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ht="12.4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ht="12.4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ht="12.4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ht="12.4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ht="12.4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ht="12.4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ht="12.4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ht="12.4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ht="12.4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ht="12.4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ht="12.4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ht="12.4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ht="12.4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ht="12.4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ht="12.4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ht="12.4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ht="12.4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ht="12.4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ht="12.4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ht="12.4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ht="12.4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ht="12.4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ht="12.4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ht="12.4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ht="12.4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ht="12.4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ht="12.4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ht="12.4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ht="12.4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ht="12.4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ht="12.4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ht="12.4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2.4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ht="12.4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ht="12.4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ht="12.4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ht="12.4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ht="12.4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ht="12.4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ht="12.4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ht="12.4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ht="12.4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ht="12.4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ht="12.4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ht="12.4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ht="12.4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ht="12.4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ht="12.4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ht="12.4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ht="12.4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ht="12.4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ht="12.4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ht="12.4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ht="12.4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ht="12.4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ht="12.4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ht="12.4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ht="12.4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ht="12.4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ht="12.4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ht="12.4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ht="12.4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ht="12.4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ht="12.4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ht="12.4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ht="12.4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ht="12.4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ht="12.4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ht="12.4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ht="12.4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ht="12.4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ht="12.4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ht="12.4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ht="12.4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ht="12.4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ht="12.4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ht="12.4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ht="12.4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ht="12.4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ht="12.4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ht="12.4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ht="12.4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ht="12.4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ht="12.4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ht="12.4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ht="12.4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ht="12.4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ht="12.4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ht="12.4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ht="12.4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ht="12.4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ht="12.4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ht="12.4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ht="12.4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ht="12.4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ht="12.4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ht="12.4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ht="12.4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ht="12.4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ht="12.4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12.4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ht="12.4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ht="12.4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ht="12.4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ht="12.4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ht="12.4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ht="12.4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ht="12.4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ht="12.4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ht="12.4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ht="12.4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ht="12.4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ht="12.4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ht="12.4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ht="12.4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ht="12.4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ht="12.4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ht="12.4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ht="12.4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ht="12.4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ht="12.4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ht="12.4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ht="12.4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ht="12.4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ht="12.4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ht="12.4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ht="12.4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ht="12.4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ht="12.4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ht="12.4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ht="12.4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ht="12.4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ht="12.4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ht="12.4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ht="12.4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ht="12.4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ht="12.4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ht="12.4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ht="12.4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ht="12.4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ht="12.4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ht="12.4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ht="12.4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ht="12.4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ht="12.4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ht="12.4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ht="12.4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ht="12.4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ht="12.4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ht="12.4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ht="12.4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ht="12.4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ht="12.4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ht="12.4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ht="12.4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ht="12.4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ht="12.4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ht="12.4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ht="12.4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12.4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12.4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12.4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12.4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12.4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12.4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12.4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12.4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12.4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12.4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12.4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12.4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12.4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12.4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12.4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ht="12.4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ht="12.4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ht="12.4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ht="12.4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ht="12.4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ht="12.4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ht="12.4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ht="12.4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12.4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ht="12.4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ht="12.4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ht="12.4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ht="12.4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ht="12.4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ht="12.4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ht="12.4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ht="12.4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ht="12.4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ht="12.4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ht="12.4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ht="12.4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ht="12.4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ht="12.4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ht="12.4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ht="12.4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ht="12.4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ht="12.4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ht="12.4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ht="12.4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ht="12.4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ht="12.4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ht="12.4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ht="12.4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ht="12.4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ht="12.4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ht="12.4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ht="12.4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ht="12.4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ht="12.4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ht="12.4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ht="12.4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ht="12.4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ht="12.4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ht="12.4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ht="12.4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ht="12.4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ht="12.4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ht="12.4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ht="12.4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ht="12.4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ht="12.4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ht="12.4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ht="12.4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ht="12.4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ht="12.4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ht="12.4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ht="12.4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ht="12.4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ht="12.4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ht="12.4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ht="12.4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ht="12.4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ht="12.4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ht="12.4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</row>
    <row r="1025" spans="1:19" ht="12.4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</row>
    <row r="1026" spans="1:19" ht="12.4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</row>
    <row r="1027" spans="1:19" ht="12.4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</row>
    <row r="1028" spans="1:19" ht="12.4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</row>
    <row r="1029" spans="1:19" ht="12.4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</row>
    <row r="1030" spans="1:19" ht="12.4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</row>
    <row r="1031" spans="1:19" ht="12.4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</row>
    <row r="1032" spans="1:19" ht="12.4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</row>
    <row r="1033" spans="1:19" ht="12.4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</row>
    <row r="1034" spans="1:19" ht="12.4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</row>
    <row r="1035" spans="1:19" ht="12.4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</row>
    <row r="1036" spans="1:19" ht="12.4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</row>
    <row r="1037" spans="1:19" ht="12.4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</row>
    <row r="1038" spans="1:19" ht="12.4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</row>
    <row r="1039" spans="1:19" ht="12.4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</row>
    <row r="1040" spans="1:19" ht="12.4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</row>
    <row r="1041" spans="1:19" ht="12.4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</row>
    <row r="1042" spans="1:19" ht="12.4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</row>
    <row r="1043" spans="1:19" ht="12.4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</row>
    <row r="1044" spans="1:19" ht="12.4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</row>
    <row r="1045" spans="1:19" ht="12.4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</row>
    <row r="1046" spans="1:19" ht="12.4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</row>
    <row r="1047" spans="1:19" ht="12.4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</row>
    <row r="1048" spans="1:19" ht="12.4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</row>
    <row r="1049" spans="1:19" ht="12.4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</row>
    <row r="1050" spans="1:19" ht="12.4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</row>
    <row r="1051" spans="1:19" ht="12.4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</row>
    <row r="1052" spans="1:19" ht="12.4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</row>
    <row r="1053" spans="1:19" ht="12.4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</row>
    <row r="1054" spans="1:19" ht="12.4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</row>
    <row r="1055" spans="1:19" ht="12.4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</row>
    <row r="1056" spans="1:19" ht="12.4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</row>
    <row r="1057" spans="1:19" ht="12.4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</row>
    <row r="1058" spans="1:19" ht="12.4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</row>
    <row r="1059" spans="1:19" ht="12.4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</row>
    <row r="1060" spans="1:19" ht="12.4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</row>
    <row r="1061" spans="1:19" ht="12.4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</row>
    <row r="1062" spans="1:19" ht="12.4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</row>
    <row r="1063" spans="1:19" ht="12.4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</row>
    <row r="1064" spans="1:19" ht="12.4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</row>
    <row r="1065" spans="1:19" ht="12.4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</row>
    <row r="1066" spans="1:19" ht="12.4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</row>
    <row r="1067" spans="1:19" ht="12.4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</row>
    <row r="1068" spans="1:19" ht="12.4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</row>
    <row r="1069" spans="1:19" ht="12.4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</row>
    <row r="1070" spans="1:19" ht="12.4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</row>
    <row r="1071" spans="1:19" ht="12.4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</row>
    <row r="1072" spans="1:19" ht="12.4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</row>
    <row r="1073" spans="1:19" ht="12.4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</row>
    <row r="1074" spans="1:19" ht="12.4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</row>
    <row r="1075" spans="1:19" ht="12.4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</row>
    <row r="1076" spans="1:19" ht="12.4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</row>
    <row r="1077" spans="1:19" ht="12.4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</row>
    <row r="1078" spans="1:19" ht="12.4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</row>
    <row r="1079" spans="1:19" ht="12.4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</row>
    <row r="1080" spans="1:19" ht="12.4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</row>
    <row r="1081" spans="1:19" ht="12.4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</row>
    <row r="1082" spans="1:19" ht="12.4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</row>
    <row r="1083" spans="1:19" ht="12.4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</row>
    <row r="1084" spans="1:19" ht="12.4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</row>
    <row r="1085" spans="1:19" ht="12.4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</row>
    <row r="1086" spans="1:19" ht="12.4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</row>
    <row r="1087" spans="1:19" ht="12.4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</row>
    <row r="1088" spans="1:19" ht="12.4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</row>
    <row r="1089" spans="1:19" ht="12.4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</row>
    <row r="1090" spans="1:19" ht="12.4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</row>
    <row r="1091" spans="1:19" ht="12.4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</row>
    <row r="1092" spans="1:19" ht="12.4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</row>
    <row r="1093" spans="1:19" ht="12.4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</row>
    <row r="1094" spans="1:19" ht="12.4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</row>
    <row r="1095" spans="1:19" ht="12.4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</row>
    <row r="1096" spans="1:19" ht="12.4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</row>
    <row r="1097" spans="1:19" ht="12.4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</row>
    <row r="1098" spans="1:19" ht="12.4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</row>
    <row r="1099" spans="1:19" ht="12.4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</row>
    <row r="1100" spans="1:19" ht="12.4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</row>
    <row r="1101" spans="1:19" ht="12.4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</row>
    <row r="1102" spans="1:19" ht="12.4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</row>
    <row r="1103" spans="1:19" ht="12.4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</row>
    <row r="1104" spans="1:19" ht="12.4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</row>
    <row r="1105" spans="1:19" ht="12.4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</row>
    <row r="1106" spans="1:19" ht="12.4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</row>
    <row r="1107" spans="1:19" ht="12.4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</row>
    <row r="1108" spans="1:19" ht="12.4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</row>
    <row r="1109" spans="1:19" ht="12.4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</row>
    <row r="1110" spans="1:19" ht="12.4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</row>
    <row r="1111" spans="1:19" ht="12.4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</row>
    <row r="1112" spans="1:19" ht="12.4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</row>
    <row r="1113" spans="1:19" ht="12.4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</row>
    <row r="1114" spans="1:19" ht="12.4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</row>
    <row r="1115" spans="1:19" ht="12.4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</row>
    <row r="1116" spans="1:19" ht="12.4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</row>
    <row r="1117" spans="1:19" ht="12.4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</row>
    <row r="1118" spans="1:19" ht="12.4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</row>
    <row r="1119" spans="1:19" ht="12.4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</row>
    <row r="1120" spans="1:19" ht="12.4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</row>
    <row r="1121" spans="1:19" ht="12.4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</row>
    <row r="1122" spans="1:19" ht="12.4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</row>
    <row r="1123" spans="1:19" ht="12.4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</row>
    <row r="1124" spans="1:19" ht="12.4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</row>
    <row r="1125" spans="1:19" ht="12.4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</row>
    <row r="1126" spans="1:19" ht="12.4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</row>
    <row r="1127" spans="1:19" ht="12.4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</row>
    <row r="1128" spans="1:19" ht="12.4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</row>
    <row r="1129" spans="1:19" ht="12.4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</row>
    <row r="1130" spans="1:19" ht="12.4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</row>
    <row r="1131" spans="1:19" ht="12.4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</row>
    <row r="1132" spans="1:19" ht="12.4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</row>
    <row r="1133" spans="1:19" ht="12.4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</row>
    <row r="1134" spans="1:19" ht="12.4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</row>
    <row r="1135" spans="1:19" ht="12.4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</row>
    <row r="1136" spans="1:19" ht="12.4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</row>
    <row r="1137" spans="1:19" ht="12.4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</row>
    <row r="1138" spans="1:19" ht="12.4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</row>
    <row r="1139" spans="1:19" ht="12.4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</row>
    <row r="1140" spans="1:19" ht="12.4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</row>
    <row r="1141" spans="1:19" ht="12.4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</row>
    <row r="1142" spans="1:19" ht="12.4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</row>
    <row r="1143" spans="1:19" ht="12.4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</row>
    <row r="1144" spans="1:19" ht="12.4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</row>
    <row r="1145" spans="1:19" ht="12.4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</row>
    <row r="1146" spans="1:19" ht="12.4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</row>
    <row r="1147" spans="1:19" ht="12.4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</row>
    <row r="1148" spans="1:19" ht="12.4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</row>
    <row r="1149" spans="1:19" ht="12.4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</row>
    <row r="1150" spans="1:19" ht="12.4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</row>
    <row r="1151" spans="1:19" ht="12.4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</row>
    <row r="1152" spans="1:19" ht="12.4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</row>
    <row r="1153" spans="1:19" ht="12.4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</row>
    <row r="1154" spans="1:19" ht="12.4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</row>
    <row r="1155" spans="1:19" ht="12.4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</row>
    <row r="1156" spans="1:19" ht="12.4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</row>
    <row r="1157" spans="1:19" ht="12.4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</row>
    <row r="1158" spans="1:19" ht="12.4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</row>
    <row r="1159" spans="1:19" ht="12.4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</row>
    <row r="1160" spans="1:19" ht="12.4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</row>
    <row r="1161" spans="1:19" ht="12.4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</row>
    <row r="1162" spans="1:19" ht="12.4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</row>
    <row r="1163" spans="1:19" ht="12.4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</row>
    <row r="1164" spans="1:19" ht="12.4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</row>
    <row r="1165" spans="1:19" ht="12.4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</row>
    <row r="1166" spans="1:19" ht="12.4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</row>
    <row r="1167" spans="1:19" ht="12.4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</row>
    <row r="1168" spans="1:19" ht="12.4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</row>
    <row r="1169" spans="1:19" ht="12.4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</row>
    <row r="1170" spans="1:19" ht="12.4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</row>
    <row r="1171" spans="1:19" ht="12.4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</row>
    <row r="1172" spans="1:19" ht="12.4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</row>
    <row r="1173" spans="1:19" ht="12.4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</row>
    <row r="1174" spans="1:19" ht="12.4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</row>
    <row r="1175" spans="1:19" ht="12.4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</row>
    <row r="1176" spans="1:19" ht="12.4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</row>
    <row r="1177" spans="1:19" ht="12.4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</row>
    <row r="1178" spans="1:19" ht="12.4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</row>
    <row r="1179" spans="1:19" ht="12.4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</row>
    <row r="1180" spans="1:19" ht="12.4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</row>
    <row r="1181" spans="1:19" ht="12.4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</row>
    <row r="1182" spans="1:19" ht="12.4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</row>
    <row r="1183" spans="1:19" ht="12.4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</row>
    <row r="1184" spans="1:19" ht="12.4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</row>
    <row r="1185" spans="1:19" ht="12.4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</row>
    <row r="1186" spans="1:19" ht="12.4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</row>
    <row r="1187" spans="1:19" ht="12.4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</row>
    <row r="1188" spans="1:19" ht="12.4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</row>
    <row r="1189" spans="1:19" ht="12.4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</row>
    <row r="1190" spans="1:19" ht="12.4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</row>
    <row r="1191" spans="1:19" ht="12.4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</row>
    <row r="1192" spans="1:19" ht="12.4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</row>
    <row r="1193" spans="1:19" ht="12.4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</row>
    <row r="1194" spans="1:19" ht="12.4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</row>
    <row r="1195" spans="1:19" ht="12.4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</row>
    <row r="1196" spans="1:19" ht="12.4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</row>
    <row r="1197" spans="1:19" ht="12.4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</row>
    <row r="1198" spans="1:19" ht="12.4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</row>
    <row r="1199" spans="1:19" ht="12.4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</row>
    <row r="1200" spans="1:19" ht="12.4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</row>
    <row r="1201" spans="1:19" ht="12.4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</row>
    <row r="1202" spans="1:19" ht="12.4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</row>
    <row r="1203" spans="1:19" ht="12.4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</row>
    <row r="1204" spans="1:19" ht="12.4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</row>
    <row r="1205" spans="1:19" ht="12.4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</row>
    <row r="1206" spans="1:19" ht="12.4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</row>
    <row r="1207" spans="1:19" ht="12.4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</row>
    <row r="1208" spans="1:19" ht="12.4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</row>
    <row r="1209" spans="1:19" ht="12.4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</row>
    <row r="1210" spans="1:19" ht="12.4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</row>
    <row r="1211" spans="1:19" ht="12.4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</row>
    <row r="1212" spans="1:19" ht="12.4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</row>
    <row r="1213" spans="1:19" ht="12.4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</row>
    <row r="1214" spans="1:19" ht="12.4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</row>
    <row r="1215" spans="1:19" ht="12.4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</row>
    <row r="1216" spans="1:19" ht="12.4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</row>
    <row r="1217" spans="1:19" ht="12.4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</row>
    <row r="1218" spans="1:19" ht="12.4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</row>
    <row r="1219" spans="1:19" ht="12.4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</row>
    <row r="1220" spans="1:19" ht="12.4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</row>
    <row r="1221" spans="1:19" ht="12.4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</row>
    <row r="1222" spans="1:19" ht="12.4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</row>
    <row r="1223" spans="1:19" ht="12.4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</row>
    <row r="1224" spans="1:19" ht="12.4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</row>
    <row r="1225" spans="1:19" ht="12.4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</row>
    <row r="1226" spans="1:19" ht="12.4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</row>
    <row r="1227" spans="1:19" ht="12.4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</row>
    <row r="1228" spans="1:19" ht="12.4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</row>
    <row r="1229" spans="1:19" ht="12.4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</row>
    <row r="1230" spans="1:19" ht="12.4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</row>
    <row r="1231" spans="1:19" ht="12.4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</row>
    <row r="1232" spans="1:19" ht="12.4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</row>
    <row r="1233" spans="1:19" ht="12.4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</row>
    <row r="1234" spans="1:19" ht="12.4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</row>
    <row r="1235" spans="1:19" ht="12.4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</row>
    <row r="1236" spans="1:19" ht="12.4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</row>
    <row r="1237" spans="1:19" ht="12.4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</row>
    <row r="1238" spans="1:19" ht="12.4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</row>
    <row r="1239" spans="1:19" ht="12.4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</row>
    <row r="1240" spans="1:19" ht="12.4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</row>
    <row r="1241" spans="1:19" ht="12.4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</row>
    <row r="1242" spans="1:19" ht="12.4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</row>
    <row r="1243" spans="1:19" ht="12.4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</row>
    <row r="1244" spans="1:19" ht="12.4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</row>
    <row r="1245" spans="1:19" ht="12.4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</row>
    <row r="1246" spans="1:19" ht="12.4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</row>
    <row r="1247" spans="1:19" ht="12.4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</row>
    <row r="1248" spans="1:19" ht="12.4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</row>
    <row r="1249" spans="1:19" ht="12.4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</row>
    <row r="1250" spans="1:19" ht="12.4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</row>
    <row r="1251" spans="1:19" ht="12.4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</row>
    <row r="1252" spans="1:19" ht="12.4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</row>
    <row r="1253" spans="1:19" ht="12.4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</row>
    <row r="1254" spans="1:19" ht="12.4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</row>
    <row r="1255" spans="1:19" ht="12.4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</row>
    <row r="1256" spans="1:19" ht="12.4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</row>
    <row r="1257" spans="1:19" ht="12.4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</row>
    <row r="1258" spans="1:19" ht="12.4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</row>
    <row r="1259" spans="1:19" ht="12.4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</row>
    <row r="1260" spans="1:19" ht="12.4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</row>
    <row r="1261" spans="1:19" ht="12.4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</row>
    <row r="1262" spans="1:19" ht="12.4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</row>
    <row r="1263" spans="1:19" ht="12.4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</row>
    <row r="1264" spans="1:19" ht="12.4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</row>
    <row r="1265" spans="1:19" ht="12.4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</row>
    <row r="1266" spans="1:19" ht="12.4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</row>
    <row r="1267" spans="1:19" ht="12.4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</row>
    <row r="1268" spans="1:19" ht="12.4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</row>
    <row r="1269" spans="1:19" ht="12.4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</row>
    <row r="1270" spans="1:19" ht="12.4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</row>
    <row r="1271" spans="1:19" ht="12.4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</row>
    <row r="1272" spans="1:19" ht="12.4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</row>
    <row r="1273" spans="1:19" ht="12.4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</row>
    <row r="1274" spans="1:19" ht="12.4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</row>
    <row r="1275" spans="1:19" ht="12.4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</row>
    <row r="1276" spans="1:19" ht="12.4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</row>
    <row r="1277" spans="1:19" ht="12.4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</row>
    <row r="1278" spans="1:19" ht="12.4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</row>
    <row r="1279" spans="1:19" ht="12.4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</row>
    <row r="1280" spans="1:19" ht="12.4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</row>
    <row r="1281" spans="1:19" ht="12.4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</row>
    <row r="1282" spans="1:19" ht="12.4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</row>
    <row r="1283" spans="1:19" ht="12.4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</row>
    <row r="1284" spans="1:19" ht="12.4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</row>
    <row r="1285" spans="1:19" ht="12.4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</row>
    <row r="1286" spans="1:19" ht="12.4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</row>
    <row r="1287" spans="1:19" ht="12.4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</row>
    <row r="1288" spans="1:19" ht="12.4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</row>
    <row r="1289" spans="1:19" ht="12.4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</row>
    <row r="1290" spans="1:19" ht="12.4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</row>
    <row r="1291" spans="1:19" ht="12.4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</row>
    <row r="1292" spans="1:19" ht="12.4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</row>
    <row r="1293" spans="1:19" ht="12.4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</row>
    <row r="1294" spans="1:19" ht="12.4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</row>
    <row r="1295" spans="1:19" ht="12.4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</row>
    <row r="1296" spans="1:19" ht="12.4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</row>
    <row r="1297" spans="1:19" ht="12.4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</row>
    <row r="1298" spans="1:19" ht="12.4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</row>
    <row r="1299" spans="1:19" ht="12.4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</row>
    <row r="1300" spans="1:19" ht="12.4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</row>
    <row r="1301" spans="1:19" ht="12.4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</row>
    <row r="1302" spans="1:19" ht="12.4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</row>
    <row r="1303" spans="1:19" ht="12.4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</row>
    <row r="1304" spans="1:19" ht="12.4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</row>
    <row r="1305" spans="1:19" ht="12.4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</row>
    <row r="1306" spans="1:19" ht="12.4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</row>
    <row r="1307" spans="1:19" ht="12.4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</row>
    <row r="1308" spans="1:19" ht="12.4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</row>
    <row r="1309" spans="1:19" ht="12.4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</row>
    <row r="1310" spans="1:19" ht="12.4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</row>
    <row r="1311" spans="1:19" ht="12.4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19" ht="12.4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ht="12.4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ht="12.4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ht="12.4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ht="12.4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ht="12.4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ht="12.4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ht="12.4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ht="12.4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ht="12.4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ht="12.4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ht="12.4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ht="12.4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ht="12.4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ht="12.4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ht="12.4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ht="12.4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ht="12.4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ht="12.4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ht="12.4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ht="12.4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ht="12.4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ht="12.4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ht="12.4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ht="12.4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ht="12.4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ht="12.4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ht="12.4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ht="12.4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ht="12.4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ht="12.4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ht="12.4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ht="12.4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ht="12.4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ht="12.4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ht="12.4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ht="12.4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ht="12.4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ht="12.4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ht="12.4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ht="12.4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ht="12.4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ht="12.4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ht="12.4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ht="12.4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ht="12.4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ht="12.4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ht="12.4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ht="12.4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ht="12.4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ht="12.4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ht="12.4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ht="12.4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ht="12.4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ht="12.4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ht="12.4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ht="12.4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ht="12.4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ht="12.4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ht="12.4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ht="12.4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ht="12.4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ht="12.4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ht="12.4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ht="12.4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ht="12.4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ht="12.4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ht="12.4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ht="12.4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ht="12.4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ht="12.4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ht="12.4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ht="12.4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ht="12.4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ht="12.4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ht="12.4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ht="12.4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ht="12.4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ht="12.4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ht="12.4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ht="12.4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ht="12.4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ht="12.4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ht="12.4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ht="12.4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ht="12.4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ht="12.4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ht="12.4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ht="12.4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ht="12.4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ht="12.4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ht="12.4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ht="12.4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ht="12.4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ht="12.4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ht="12.4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ht="12.4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ht="12.4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ht="12.4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ht="12.4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ht="12.4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ht="12.4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ht="12.4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ht="12.4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ht="12.4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ht="12.4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ht="12.4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ht="12.4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ht="12.4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ht="12.4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ht="12.4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ht="12.4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ht="12.4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ht="12.4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ht="12.4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ht="12.4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ht="12.4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ht="12.4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ht="12.4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ht="12.4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ht="12.4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ht="12.4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ht="12.4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ht="12.4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ht="12.4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ht="12.4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ht="12.4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ht="12.4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ht="12.4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ht="12.4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ht="12.4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ht="12.4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ht="12.4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ht="12.4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ht="12.4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ht="12.4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ht="12.4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ht="12.4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ht="12.4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ht="12.4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ht="12.4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ht="12.4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ht="12.4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ht="12.4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ht="12.4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ht="12.4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ht="12.4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ht="12.4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ht="12.4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ht="12.4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ht="12.4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ht="12.4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ht="12.4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ht="12.4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ht="12.4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ht="12.4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ht="12.4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ht="12.4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ht="12.4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ht="12.4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ht="12.4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ht="12.4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ht="12.4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ht="12.4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ht="12.4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ht="12.4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ht="12.4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ht="12.4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ht="12.4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ht="12.4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ht="12.4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ht="12.4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ht="12.4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ht="12.4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ht="12.4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ht="12.4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ht="12.4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ht="12.4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ht="12.4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ht="12.4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ht="12.4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ht="12.4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ht="12.4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ht="12.4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ht="12.4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ht="12.4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ht="12.4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ht="12.4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ht="12.4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ht="12.4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ht="12.4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ht="12.4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ht="12.4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ht="12.4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ht="12.4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ht="12.4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ht="12.4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ht="12.4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ht="12.4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ht="12.4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ht="12.4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ht="12.4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ht="12.4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ht="12.4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ht="12.4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ht="12.4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ht="12.4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ht="12.4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ht="12.4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ht="12.4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ht="12.4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ht="12.4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ht="12.4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ht="12.4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ht="12.4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ht="12.4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ht="12.4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ht="12.4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ht="12.4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ht="12.4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ht="12.4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ht="12.4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ht="12.4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ht="12.4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ht="12.4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ht="12.4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ht="12.4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ht="12.4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ht="12.4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ht="12.4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ht="12.4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ht="12.4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ht="12.4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ht="12.4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ht="12.4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ht="12.4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ht="12.4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ht="12.4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ht="12.4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ht="12.4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ht="12.4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ht="12.4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ht="12.4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ht="12.4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ht="12.4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ht="12.4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ht="12.4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ht="12.4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ht="12.4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ht="12.4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ht="12.4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ht="12.4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ht="12.4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ht="12.4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ht="12.4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ht="12.4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ht="12.4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ht="12.4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ht="12.4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ht="12.4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ht="12.4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ht="12.4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ht="12.4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ht="12.4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ht="12.4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ht="12.4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ht="12.4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ht="12.4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ht="12.4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ht="12.4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ht="12.4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ht="12.4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ht="12.4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ht="12.4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ht="12.4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ht="12.4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ht="12.4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ht="12.4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ht="12.4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ht="12.4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ht="12.4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ht="12.4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ht="12.4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ht="12.4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ht="12.4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ht="12.4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ht="12.4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ht="12.4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ht="12.4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ht="12.4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ht="12.4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ht="12.4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ht="12.4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ht="12.4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ht="12.4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ht="12.4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ht="12.4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ht="12.4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ht="12.4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ht="12.4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ht="12.4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ht="12.4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ht="12.4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ht="12.4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ht="12.4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ht="12.4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ht="12.4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ht="12.4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ht="12.4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ht="12.4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ht="12.4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ht="12.4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ht="12.4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ht="12.4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ht="12.4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ht="12.4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ht="12.4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ht="12.4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ht="12.4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ht="12.4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ht="12.4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ht="12.4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ht="12.4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ht="12.4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ht="12.4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ht="12.4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ht="12.4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ht="12.4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ht="12.4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ht="12.4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ht="12.4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ht="12.4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ht="12.4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ht="12.4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ht="12.4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ht="12.4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ht="12.4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ht="12.4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ht="12.4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ht="12.4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ht="12.4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ht="12.4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ht="12.4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ht="12.4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ht="12.4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ht="12.4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ht="12.4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ht="12.4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ht="12.4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ht="12.4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ht="12.4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ht="12.4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ht="12.4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ht="12.4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ht="12.4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ht="12.4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ht="12.4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ht="12.4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ht="12.4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ht="12.4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ht="12.4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ht="12.4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ht="12.4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ht="12.4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ht="12.4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ht="12.4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ht="12.4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ht="12.4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ht="12.4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ht="12.4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ht="12.4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ht="12.4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ht="12.4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ht="12.4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ht="12.4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ht="12.4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ht="12.4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ht="12.4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ht="12.4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ht="12.4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ht="12.4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ht="12.4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ht="12.4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ht="12.4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ht="12.4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ht="12.4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ht="12.4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ht="12.4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ht="12.4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ht="12.4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ht="12.4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ht="12.4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ht="12.4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ht="12.4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ht="12.4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ht="12.4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ht="12.4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ht="12.4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ht="12.4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ht="12.4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ht="12.4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ht="12.4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ht="12.4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ht="12.4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ht="12.4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ht="12.4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ht="12.4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ht="12.4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ht="12.4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ht="12.4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ht="12.4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ht="12.4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ht="12.4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ht="12.4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ht="12.4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ht="12.4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ht="12.4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ht="12.4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ht="12.4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ht="12.4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ht="12.4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ht="12.4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ht="12.4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ht="12.4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ht="12.4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ht="12.4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ht="12.4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ht="12.4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ht="12.4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ht="12.4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ht="12.4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ht="12.4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ht="12.4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ht="12.4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ht="12.4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ht="12.4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ht="12.4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ht="12.4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ht="12.4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ht="12.4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ht="12.4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ht="12.4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ht="12.4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ht="12.4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ht="12.4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ht="12.4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ht="12.4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ht="12.4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ht="12.4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ht="12.4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ht="12.4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ht="12.4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ht="12.4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ht="12.4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ht="12.4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ht="12.4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ht="12.4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ht="12.4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ht="12.4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ht="12.4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ht="12.4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ht="12.4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ht="12.4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ht="12.4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ht="12.4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ht="12.4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ht="12.4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ht="12.4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ht="12.4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ht="12.4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ht="12.4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ht="12.4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ht="12.4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ht="12.4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ht="12.4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ht="12.4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ht="12.4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ht="12.4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ht="12.4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ht="12.4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ht="12.4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ht="12.4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ht="12.4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ht="12.4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ht="12.4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ht="12.4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ht="12.4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ht="12.4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ht="12.4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ht="12.4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ht="12.4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ht="12.4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ht="12.4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ht="12.4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ht="12.4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ht="12.4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ht="12.4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ht="12.4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ht="12.4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ht="12.4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ht="12.4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ht="12.4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ht="12.4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ht="12.4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ht="12.4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ht="12.4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ht="12.4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ht="12.4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ht="12.4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ht="12.4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ht="12.4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ht="12.4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ht="12.4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ht="12.4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ht="12.4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ht="12.4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ht="12.4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ht="12.4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ht="12.4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ht="12.4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ht="12.4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ht="12.4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ht="12.4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ht="12.4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ht="12.4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ht="12.4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ht="12.4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ht="12.4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ht="12.4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ht="12.4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ht="12.4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ht="12.4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ht="12.4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ht="12.4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ht="12.4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ht="12.4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ht="12.4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ht="12.4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ht="12.4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ht="12.4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ht="12.4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ht="12.4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ht="12.4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ht="12.4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ht="12.4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ht="12.4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ht="12.4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ht="12.4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ht="12.4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ht="12.4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ht="12.4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ht="12.4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ht="12.4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ht="12.4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ht="12.4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ht="12.4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ht="12.4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ht="12.4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ht="12.4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ht="12.4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ht="12.4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ht="12.4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ht="12.4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ht="12.4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ht="12.4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ht="12.4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ht="12.4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ht="12.4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ht="12.4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ht="12.4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ht="12.4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ht="12.4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ht="12.4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ht="12.4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ht="12.4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ht="12.4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ht="12.4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ht="12.4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ht="12.4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ht="12.4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ht="12.4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ht="12.4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ht="12.4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ht="12.4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ht="12.4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ht="12.4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ht="12.4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ht="12.4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ht="12.4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ht="12.4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ht="12.4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ht="12.4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ht="12.4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ht="12.4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ht="12.4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ht="12.4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ht="12.4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ht="12.4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ht="12.4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ht="12.4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ht="12.4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ht="12.4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ht="12.4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ht="12.4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ht="12.4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ht="12.4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ht="12.4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ht="12.4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ht="12.4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ht="12.4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ht="12.4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ht="12.4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ht="12.4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ht="12.4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ht="12.4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ht="12.4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ht="12.4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ht="12.4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ht="12.4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ht="12.4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ht="12.4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ht="12.4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ht="12.4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ht="12.4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ht="12.4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ht="12.4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ht="12.4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ht="12.4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ht="12.4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ht="12.4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ht="12.4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ht="12.4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ht="12.4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ht="12.4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ht="12.4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ht="12.4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ht="12.4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ht="12.4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ht="12.4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ht="12.4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ht="12.4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ht="12.4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ht="12.4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ht="12.4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ht="12.4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ht="12.4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ht="12.4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ht="12.4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ht="12.4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ht="12.4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ht="12.4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ht="12.4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ht="12.4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ht="12.4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ht="12.4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ht="12.4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ht="12.4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ht="12.4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ht="12.4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ht="12.4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ht="12.4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ht="12.4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ht="12.4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ht="12.4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ht="12.4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ht="12.4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ht="12.4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ht="12.4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ht="12.4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ht="12.4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ht="12.4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ht="12.4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ht="12.4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ht="12.4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ht="12.4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ht="12.4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ht="12.4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ht="12.4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ht="12.4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ht="12.4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ht="12.4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ht="12.4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ht="12.4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ht="12.4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ht="12.4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ht="12.4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ht="12.4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ht="12.4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ht="12.4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ht="12.4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ht="12.4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ht="12.4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ht="12.4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ht="12.4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ht="12.4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ht="12.4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ht="12.4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ht="12.4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ht="12.4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ht="12.4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ht="12.4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ht="12.4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ht="12.4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ht="12.4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ht="12.4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ht="12.4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ht="12.4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ht="12.4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ht="12.4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ht="12.4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ht="12.4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ht="12.4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ht="12.4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ht="12.4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ht="12.4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ht="12.4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ht="12.4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ht="12.4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ht="12.4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ht="12.4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ht="12.4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ht="12.4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ht="12.4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ht="12.4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ht="12.4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ht="12.4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ht="12.4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ht="12.4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ht="12.4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ht="12.4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ht="12.4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ht="12.4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ht="12.4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ht="12.4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ht="12.4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ht="12.4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ht="12.4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ht="12.4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ht="12.4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ht="12.4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ht="12.4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ht="12.4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ht="12.4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ht="12.4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ht="12.4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ht="12.4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ht="12.4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ht="12.4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ht="12.4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ht="12.4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ht="12.4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ht="12.4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ht="12.4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ht="12.4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ht="12.4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ht="12.4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ht="12.4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ht="12.4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ht="12.4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ht="12.4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ht="12.4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ht="12.4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ht="12.4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ht="12.4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ht="12.4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ht="12.4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ht="12.4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ht="12.4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ht="12.4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ht="12.4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ht="12.4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ht="12.4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ht="12.4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ht="12.4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ht="12.4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ht="12.4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ht="12.4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ht="12.4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ht="12.4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ht="12.4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ht="12.4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ht="12.4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ht="12.4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ht="12.4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ht="12.4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ht="12.4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ht="12.4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ht="12.4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ht="12.4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ht="12.4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ht="12.4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ht="12.4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ht="12.4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ht="12.45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ht="12.4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ht="12.4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ht="12.4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ht="12.4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ht="12.4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ht="12.4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ht="12.4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ht="12.4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ht="12.4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ht="12.4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ht="12.4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ht="12.4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ht="12.4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ht="12.4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ht="12.4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ht="12.4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ht="12.4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ht="12.4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ht="12.4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ht="12.4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ht="12.45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ht="12.4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ht="12.4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ht="12.45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ht="12.4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ht="12.4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ht="12.45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ht="12.4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ht="12.4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ht="12.45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ht="12.4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ht="12.4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ht="12.45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ht="12.4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ht="12.4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ht="12.45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ht="12.4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ht="12.4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ht="12.45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ht="12.4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ht="12.4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ht="12.45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ht="12.4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ht="12.4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ht="12.45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ht="12.4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ht="12.4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ht="12.45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ht="12.4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ht="12.4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ht="12.45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ht="12.4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ht="12.4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ht="12.45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ht="12.4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ht="12.4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ht="12.45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ht="12.4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ht="12.4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ht="12.45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ht="12.4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ht="12.4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ht="12.45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ht="12.4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ht="12.4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ht="12.45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ht="12.4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ht="12.4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ht="12.45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ht="12.4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ht="12.4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ht="12.45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ht="12.4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ht="12.4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ht="12.45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ht="12.4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ht="12.4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ht="12.45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ht="12.4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ht="12.4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ht="12.45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ht="12.4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ht="12.4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ht="12.45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ht="12.4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ht="12.4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ht="12.45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ht="12.4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ht="12.4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ht="12.45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ht="12.4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ht="12.4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ht="12.45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ht="12.4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ht="12.4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ht="12.45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ht="12.4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ht="12.4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ht="12.45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ht="12.4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ht="12.4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ht="12.45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ht="12.4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ht="12.4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ht="12.45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ht="12.4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ht="12.4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ht="12.45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ht="12.4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ht="12.4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ht="12.45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ht="12.4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ht="12.4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ht="12.45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ht="12.4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ht="12.4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ht="12.45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ht="12.4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ht="12.4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ht="12.45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ht="12.4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ht="12.4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ht="12.45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ht="12.4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ht="12.4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ht="12.45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ht="12.4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ht="12.4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ht="12.45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ht="12.4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ht="12.4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ht="12.45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ht="12.4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ht="12.4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ht="12.45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ht="12.4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ht="12.4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ht="12.45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ht="12.4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ht="12.4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ht="12.45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ht="12.4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ht="12.4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ht="12.45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ht="12.4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ht="12.4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ht="12.45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ht="12.4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ht="12.4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ht="12.45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ht="12.4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ht="12.4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ht="12.45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ht="12.4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ht="12.4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ht="12.45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ht="12.4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ht="12.4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ht="12.45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ht="12.4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ht="12.4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ht="12.45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ht="12.4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ht="12.4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ht="12.45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ht="12.4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ht="12.4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ht="12.45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ht="12.4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ht="12.4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ht="12.45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ht="12.4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ht="12.4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ht="12.45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ht="12.4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ht="12.4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ht="12.45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ht="12.4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ht="12.4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ht="12.45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ht="12.4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ht="12.4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ht="12.45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ht="12.4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ht="12.4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ht="12.45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ht="12.4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ht="12.4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ht="12.45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ht="12.4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ht="12.4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ht="12.45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ht="12.4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ht="12.4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ht="12.45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ht="12.4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ht="12.4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ht="12.45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ht="12.4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ht="12.4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ht="12.45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ht="12.4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ht="12.4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ht="12.45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ht="12.4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ht="12.4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ht="12.45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ht="12.4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ht="12.4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ht="12.45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ht="12.4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ht="12.4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ht="12.45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ht="12.4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ht="12.4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ht="12.45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ht="12.4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ht="12.4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ht="12.45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ht="12.4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ht="12.4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ht="12.45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ht="12.4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ht="12.4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ht="12.45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ht="12.4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ht="12.4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ht="12.45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ht="12.4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ht="12.4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ht="12.45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ht="12.4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ht="12.4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ht="12.45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ht="12.4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ht="12.4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ht="12.45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ht="12.4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ht="12.4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ht="12.45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ht="12.4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ht="12.4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ht="12.45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ht="12.4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ht="12.4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ht="12.45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ht="12.4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ht="12.4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ht="12.45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ht="12.4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ht="12.4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ht="12.45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ht="12.4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ht="12.4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ht="12.45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ht="12.4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ht="12.4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ht="12.45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ht="12.4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ht="12.4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ht="12.45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ht="12.4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ht="12.4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ht="12.45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ht="12.4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ht="12.4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ht="12.45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ht="12.4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ht="12.4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ht="12.45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ht="12.4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ht="12.4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ht="12.45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ht="12.4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ht="12.4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ht="12.45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ht="12.4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ht="12.4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ht="12.45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ht="12.4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ht="12.4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ht="12.45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ht="12.4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ht="12.4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ht="12.45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ht="12.4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ht="12.4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ht="12.45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ht="12.4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ht="12.4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ht="12.45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ht="12.4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ht="12.4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ht="12.45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ht="12.4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ht="12.4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ht="12.45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ht="12.4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ht="12.4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ht="12.45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ht="12.4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ht="12.4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ht="12.45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ht="12.4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ht="12.4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ht="12.45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ht="12.4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ht="12.4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ht="12.45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ht="12.4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ht="12.4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ht="12.45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ht="12.4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ht="12.4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ht="12.45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ht="12.4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ht="12.4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ht="12.45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ht="12.4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ht="12.4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ht="12.45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ht="12.4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ht="12.4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ht="12.45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ht="12.4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ht="12.4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ht="12.45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ht="12.4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ht="12.4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ht="12.45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ht="12.4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ht="12.4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ht="12.45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ht="12.4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ht="12.4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ht="12.45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ht="12.4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ht="12.4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ht="12.45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ht="12.4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ht="12.4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ht="12.45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ht="12.4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ht="12.4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ht="12.45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ht="12.4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ht="12.4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ht="12.45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ht="12.4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ht="12.4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ht="12.45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ht="12.4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ht="12.4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ht="12.45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ht="12.4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ht="12.4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ht="12.45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ht="12.4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ht="12.4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ht="12.45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ht="12.4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ht="12.4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ht="12.45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ht="12.4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ht="12.4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ht="12.45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ht="12.4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ht="12.4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ht="12.45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ht="12.4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ht="12.4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ht="12.45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ht="12.4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ht="12.4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ht="12.45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ht="12.4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ht="12.4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ht="12.45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ht="12.4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ht="12.4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ht="12.45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ht="12.4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ht="12.4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ht="12.45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ht="12.4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ht="12.4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ht="12.45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ht="12.4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ht="12.4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ht="12.45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ht="12.4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ht="12.4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ht="12.45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ht="12.4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ht="12.4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ht="12.45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ht="12.4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ht="12.4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ht="12.45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ht="12.4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ht="12.4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ht="12.45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ht="12.4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ht="12.4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ht="12.45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ht="12.4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ht="12.4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ht="12.45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ht="12.4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ht="12.4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ht="12.45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ht="12.4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ht="12.4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ht="12.45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ht="12.4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ht="12.4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ht="12.45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ht="12.4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ht="12.4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ht="12.45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ht="12.4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ht="12.4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ht="12.45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ht="12.4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ht="12.4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ht="12.45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ht="12.4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ht="12.4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ht="12.45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ht="12.4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ht="12.4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ht="12.45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ht="12.4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ht="12.4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ht="12.45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ht="12.4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ht="12.4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ht="12.45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ht="12.4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ht="12.4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ht="12.45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ht="12.4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ht="12.4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ht="12.45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ht="12.4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ht="12.4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ht="12.45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ht="12.4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ht="12.4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ht="12.45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ht="12.4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ht="12.4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ht="12.45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ht="12.4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ht="12.4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ht="12.45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ht="12.4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ht="12.4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ht="12.45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ht="12.4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ht="12.4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ht="12.45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ht="12.4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ht="12.4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ht="12.45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ht="12.4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ht="12.4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ht="12.45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ht="12.4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ht="12.4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ht="12.45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ht="12.4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ht="12.4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ht="12.45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ht="12.4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ht="12.4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ht="12.45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ht="12.4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ht="12.4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ht="12.45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ht="12.4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ht="12.4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ht="12.45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ht="12.4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ht="12.4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ht="12.45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ht="12.4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ht="12.4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ht="12.45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ht="12.4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ht="12.4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ht="12.45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ht="12.4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ht="12.4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ht="12.45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ht="12.4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ht="12.4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ht="12.45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ht="12.4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ht="12.4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ht="12.45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ht="12.4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ht="12.4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ht="12.45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ht="12.4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ht="12.4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ht="12.45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ht="12.4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ht="12.4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ht="12.45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ht="12.4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ht="12.4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ht="12.45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ht="12.4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ht="12.4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ht="12.45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ht="12.4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ht="12.4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ht="12.45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ht="12.4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ht="12.4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ht="12.45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ht="12.4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ht="12.4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ht="12.45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ht="12.4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ht="12.4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ht="12.45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ht="12.4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ht="12.4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ht="12.45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ht="12.4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ht="12.4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ht="12.45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ht="12.4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ht="12.4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ht="12.45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ht="12.4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ht="12.4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ht="12.45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ht="12.4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ht="12.4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ht="12.45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ht="12.4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ht="12.4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ht="12.45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ht="12.4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ht="12.4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ht="12.45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ht="12.4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ht="12.4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ht="12.45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ht="12.4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ht="12.4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ht="12.45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ht="12.4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ht="12.4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ht="12.45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ht="12.4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ht="12.4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ht="12.45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ht="12.4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ht="12.4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ht="12.45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ht="12.4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ht="12.4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ht="12.45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ht="12.4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ht="12.4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ht="12.45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ht="12.4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ht="12.4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ht="12.45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ht="12.4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ht="12.4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ht="12.45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ht="12.4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ht="12.4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ht="12.45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ht="12.4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ht="12.4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ht="12.45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ht="12.4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ht="12.4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ht="12.45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ht="12.4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ht="12.4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ht="12.45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ht="12.4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ht="12.4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ht="12.45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ht="12.4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ht="12.4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ht="12.45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ht="12.4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ht="12.4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ht="12.45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ht="12.4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ht="12.4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ht="12.45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ht="12.4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ht="12.4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ht="12.45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ht="12.4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ht="12.4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ht="12.45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ht="12.4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ht="12.4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ht="12.45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ht="12.4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ht="12.4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ht="12.45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ht="12.4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ht="12.4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ht="12.45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ht="12.4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ht="12.4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ht="12.45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ht="12.4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ht="12.4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ht="12.45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ht="12.4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ht="12.4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ht="12.45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ht="12.4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ht="12.4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ht="12.45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ht="12.4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ht="12.4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ht="12.45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ht="12.4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ht="12.4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ht="12.45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ht="12.4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ht="12.4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ht="12.45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ht="12.4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ht="12.4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ht="12.45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ht="12.4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ht="12.4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ht="12.45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ht="12.4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ht="12.4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ht="12.45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ht="12.4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ht="12.4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ht="12.45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ht="12.4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ht="12.4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ht="12.45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ht="12.4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ht="12.4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ht="12.45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ht="12.4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ht="12.4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ht="12.45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ht="12.4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ht="12.4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ht="12.45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ht="12.4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ht="12.4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ht="12.45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ht="12.4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ht="12.4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ht="12.45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ht="12.4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ht="12.4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ht="12.45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ht="12.4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ht="12.4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ht="12.45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ht="12.4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ht="12.4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ht="12.45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ht="12.4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ht="12.4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ht="12.45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ht="12.4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ht="12.4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ht="12.45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ht="12.4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ht="12.4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ht="12.45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ht="12.4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ht="12.4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ht="12.45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ht="12.4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ht="12.4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ht="12.45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ht="12.4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ht="12.4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ht="12.45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ht="12.4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ht="12.4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ht="12.45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ht="12.4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ht="12.4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ht="12.45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ht="12.4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ht="12.4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ht="12.45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ht="12.4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ht="12.4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ht="12.45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ht="12.4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ht="12.4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ht="12.45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ht="12.4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ht="12.4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ht="12.45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ht="12.4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ht="12.4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ht="12.45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ht="12.4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ht="12.4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ht="12.45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ht="12.4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ht="12.4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ht="12.45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ht="12.4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ht="12.4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ht="12.45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ht="12.4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ht="12.4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ht="12.45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ht="12.4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ht="12.4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ht="12.45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ht="12.4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ht="12.4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ht="12.45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ht="12.4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ht="12.4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ht="12.45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ht="12.4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ht="12.4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ht="12.45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ht="12.4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ht="12.4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ht="12.45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ht="12.4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ht="12.4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ht="12.45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ht="12.4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ht="12.4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ht="12.45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ht="12.4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ht="12.4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ht="12.45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ht="12.4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ht="12.4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ht="12.45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ht="12.4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ht="12.4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ht="12.45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ht="12.4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ht="12.4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ht="12.45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ht="12.4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ht="12.4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ht="12.45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ht="12.4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ht="12.4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ht="12.45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ht="12.4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ht="12.4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ht="12.45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ht="12.4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ht="12.4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ht="12.45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ht="12.4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ht="12.4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ht="12.45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ht="12.4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ht="12.4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ht="12.45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ht="12.4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ht="12.4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ht="12.45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ht="12.4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ht="12.4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ht="12.45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ht="12.4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ht="12.4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ht="12.45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ht="12.4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ht="12.4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ht="12.45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ht="12.4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ht="12.4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ht="12.45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ht="12.4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ht="12.4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ht="12.45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ht="12.4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ht="12.4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ht="12.45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ht="12.4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ht="12.4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ht="12.45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ht="12.4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ht="12.4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ht="12.45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ht="12.4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ht="12.4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ht="12.45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ht="12.4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ht="12.4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ht="12.45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ht="12.4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ht="12.4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ht="12.45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ht="12.4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ht="12.4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ht="12.45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ht="12.4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ht="12.4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ht="12.45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ht="12.4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ht="12.4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ht="12.45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ht="12.4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ht="12.4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ht="12.45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ht="12.4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ht="12.4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ht="12.45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ht="12.4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ht="12.4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ht="12.45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ht="12.4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ht="12.4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ht="12.45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ht="12.4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ht="12.4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ht="12.45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ht="12.4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ht="12.4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ht="12.45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ht="12.4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ht="12.4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ht="12.45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ht="12.4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ht="12.4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ht="12.45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ht="12.4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ht="12.4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ht="12.45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ht="12.4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ht="12.4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ht="12.45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ht="12.4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ht="12.4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ht="12.45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ht="12.4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ht="12.4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ht="12.45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ht="12.4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ht="12.4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ht="12.45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ht="12.4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ht="12.4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ht="12.45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ht="12.4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ht="12.4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ht="12.45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ht="12.4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ht="12.4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ht="12.45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ht="12.4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ht="12.4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ht="12.45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ht="12.4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ht="12.4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ht="12.45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ht="12.4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ht="12.4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ht="12.45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ht="12.4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ht="12.4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ht="12.45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ht="12.4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ht="12.4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ht="12.45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ht="12.4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ht="12.4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ht="12.45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ht="12.4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ht="12.4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ht="12.45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ht="12.4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ht="12.4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ht="12.45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ht="12.4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ht="12.4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ht="12.45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ht="12.4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ht="12.4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ht="12.45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ht="12.4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ht="12.4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ht="12.45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ht="12.4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ht="12.4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ht="12.45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ht="12.4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ht="12.4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ht="12.45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ht="12.4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ht="12.4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ht="12.45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ht="12.4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ht="12.4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ht="12.45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ht="12.4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ht="12.4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ht="12.45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ht="12.4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ht="12.4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ht="12.45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ht="12.4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ht="12.4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ht="12.45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ht="12.4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ht="12.4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ht="12.45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ht="12.4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ht="12.4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ht="12.45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ht="12.4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ht="12.4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ht="12.45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ht="12.4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ht="12.4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ht="12.45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ht="12.4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ht="12.4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ht="12.45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ht="12.4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ht="12.4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ht="12.45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ht="12.4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ht="12.4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ht="12.45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ht="12.4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ht="12.4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ht="12.45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ht="12.4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ht="12.4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ht="12.45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ht="12.4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ht="12.4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ht="12.45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ht="12.4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ht="12.4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ht="12.45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ht="12.4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ht="12.4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</sheetData>
  <mergeCells count="1">
    <mergeCell ref="A2:Q3"/>
  </mergeCells>
  <hyperlinks>
    <hyperlink ref="F17" r:id="rId1"/>
    <hyperlink ref="F18" r:id="rId2"/>
    <hyperlink ref="F19" r:id="rId3"/>
    <hyperlink ref="F20" r:id="rId4"/>
    <hyperlink ref="F21" r:id="rId5"/>
    <hyperlink ref="F22" r:id="rId6"/>
    <hyperlink ref="F23" r:id="rId7"/>
    <hyperlink ref="F24" r:id="rId8"/>
    <hyperlink ref="F25" r:id="rId9"/>
    <hyperlink ref="F26" r:id="rId10"/>
    <hyperlink ref="F27" r:id="rId11"/>
    <hyperlink ref="F29" r:id="rId12"/>
    <hyperlink ref="F30" r:id="rId13"/>
    <hyperlink ref="F31" r:id="rId14"/>
    <hyperlink ref="F67" r:id="rId15"/>
    <hyperlink ref="F68" r:id="rId16"/>
    <hyperlink ref="F48" r:id="rId17"/>
    <hyperlink ref="F49" r:id="rId18"/>
    <hyperlink ref="F50" r:id="rId19"/>
    <hyperlink ref="F51" r:id="rId20"/>
    <hyperlink ref="F61" r:id="rId21"/>
    <hyperlink ref="F62" r:id="rId22"/>
    <hyperlink ref="F38" r:id="rId23"/>
    <hyperlink ref="F70" r:id="rId24"/>
    <hyperlink ref="F69" r:id="rId25"/>
    <hyperlink ref="F28" r:id="rId26"/>
    <hyperlink ref="F52" r:id="rId27" display="mailto:demenzdock@hamburgische-bruecke.de"/>
    <hyperlink ref="F53" r:id="rId28" display="mailto:demenzdock@hamburgische-bruecke.de"/>
    <hyperlink ref="F54" r:id="rId29" display="mailto:demenzdock@hamburgische-bruecke.de"/>
    <hyperlink ref="F55" r:id="rId30" display="mailto:demenzdock@hamburgische-bruecke.de"/>
    <hyperlink ref="F64" r:id="rId31"/>
    <hyperlink ref="F63" r:id="rId32"/>
    <hyperlink ref="F57" r:id="rId33"/>
    <hyperlink ref="F59" r:id="rId34"/>
    <hyperlink ref="F60" r:id="rId35"/>
    <hyperlink ref="F43" r:id="rId36"/>
    <hyperlink ref="F39" r:id="rId37"/>
    <hyperlink ref="F71" r:id="rId38"/>
    <hyperlink ref="F32" r:id="rId39"/>
    <hyperlink ref="F33" r:id="rId40"/>
    <hyperlink ref="F34" r:id="rId41"/>
    <hyperlink ref="F35" r:id="rId42"/>
    <hyperlink ref="F37" r:id="rId43"/>
    <hyperlink ref="F56" r:id="rId44"/>
    <hyperlink ref="F58" r:id="rId45"/>
  </hyperlinks>
  <pageMargins left="0.7" right="0.7" top="0.78740157499999996" bottom="0.78740157499999996" header="0.3" footer="0.3"/>
  <pageSetup paperSize="9" orientation="landscape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Zugel. Pflegeeinr. ambulant</vt:lpstr>
      <vt:lpstr>Neueröffnungen</vt:lpstr>
      <vt:lpstr>Löschungen</vt:lpstr>
      <vt:lpstr>24 h Betreuung</vt:lpstr>
      <vt:lpstr>HmbPEVO i.V. mit § 45a SGB XI</vt:lpstr>
      <vt:lpstr>Löschungen!Drucktitel</vt:lpstr>
      <vt:lpstr>'Zugel. Pflegeeinr. ambulant'!Drucktitel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Colle, Susanne (HAM)</cp:lastModifiedBy>
  <cp:lastPrinted>2021-01-20T09:48:21Z</cp:lastPrinted>
  <dcterms:created xsi:type="dcterms:W3CDTF">1999-08-05T15:26:05Z</dcterms:created>
  <dcterms:modified xsi:type="dcterms:W3CDTF">2021-01-20T09:57:48Z</dcterms:modified>
</cp:coreProperties>
</file>